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ofh.sharepoint.com/sites/CLASS-ArtePblicoPress-Marketing/Shared Documents/Marketing/Educational Marketing/Book Sets/Discounted book sets/"/>
    </mc:Choice>
  </mc:AlternateContent>
  <xr:revisionPtr revIDLastSave="50" documentId="11_A51143F3EF6B9506B0CDB6A68B3180DCFCDDEC46" xr6:coauthVersionLast="45" xr6:coauthVersionMax="46" xr10:uidLastSave="{BB0DB458-AFDA-4485-B579-CCB806772553}"/>
  <bookViews>
    <workbookView xWindow="-110" yWindow="-110" windowWidth="19420" windowHeight="10420" tabRatio="597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Sheet1!$A$1:$T$118</definedName>
    <definedName name="_xlnm.Print_Area" localSheetId="0">Sheet1!$A$1:$Q$118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" i="1" l="1"/>
  <c r="F86" i="1"/>
  <c r="E126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2" i="1"/>
  <c r="F126" i="1" l="1"/>
</calcChain>
</file>

<file path=xl/sharedStrings.xml><?xml version="1.0" encoding="utf-8"?>
<sst xmlns="http://schemas.openxmlformats.org/spreadsheetml/2006/main" count="1127" uniqueCount="471">
  <si>
    <t>Title</t>
  </si>
  <si>
    <t>Author</t>
  </si>
  <si>
    <t xml:space="preserve">ISBN </t>
  </si>
  <si>
    <t>Product    Type</t>
  </si>
  <si>
    <t>Price</t>
  </si>
  <si>
    <t>Discounted Price</t>
  </si>
  <si>
    <t>Pub. Date</t>
  </si>
  <si>
    <t>Lexile English</t>
  </si>
  <si>
    <t>Lexile Spanish</t>
  </si>
  <si>
    <t>AR #</t>
  </si>
  <si>
    <t>ATOS English Reading Level</t>
  </si>
  <si>
    <t>ATOS Spanish Reading Level</t>
  </si>
  <si>
    <t>Interest Level</t>
  </si>
  <si>
    <t>Category</t>
  </si>
  <si>
    <t>BISAC</t>
  </si>
  <si>
    <t xml:space="preserve">Author Origin </t>
  </si>
  <si>
    <t>Original Spanish</t>
  </si>
  <si>
    <t>Arbol de la vida</t>
  </si>
  <si>
    <t>Mario Bencastro</t>
  </si>
  <si>
    <t>978-1-55885-214-3</t>
  </si>
  <si>
    <t>Paperback</t>
  </si>
  <si>
    <t>Upper grades</t>
  </si>
  <si>
    <t>Adult</t>
  </si>
  <si>
    <t>FIC029000</t>
  </si>
  <si>
    <t>El Salvador</t>
  </si>
  <si>
    <t>Beautiful Senoritas and Other Plays</t>
  </si>
  <si>
    <t>Dolores Prida</t>
  </si>
  <si>
    <t>978-1-55885-026-2</t>
  </si>
  <si>
    <t>1320L</t>
  </si>
  <si>
    <t>DRA019000;DRA014000</t>
  </si>
  <si>
    <t>Cuba</t>
  </si>
  <si>
    <t>Borders</t>
  </si>
  <si>
    <t>Pat Mora</t>
  </si>
  <si>
    <t>978-0-934770-57-6</t>
  </si>
  <si>
    <t>1550L</t>
  </si>
  <si>
    <t>POE005070</t>
  </si>
  <si>
    <t>Mexico</t>
  </si>
  <si>
    <t>Brick People, The</t>
  </si>
  <si>
    <t>Alejandro Morales</t>
  </si>
  <si>
    <t>978-0-934770-91-0</t>
  </si>
  <si>
    <t>940L</t>
  </si>
  <si>
    <t>FIC056000, FIC014000</t>
  </si>
  <si>
    <t>Chicano!</t>
  </si>
  <si>
    <t>F. Arturo Rosales</t>
  </si>
  <si>
    <t>978-1-55885-201-3</t>
  </si>
  <si>
    <t>1350L</t>
  </si>
  <si>
    <t>HIS036060</t>
  </si>
  <si>
    <t>Cuban American Theatre</t>
  </si>
  <si>
    <t> Roldolfo J. Cortina</t>
  </si>
  <si>
    <t>78-1-55885-020-0</t>
  </si>
  <si>
    <t>1390L</t>
  </si>
  <si>
    <t>DRA014000</t>
  </si>
  <si>
    <t>Diary of an Undocumented Immigrant</t>
  </si>
  <si>
    <t>Ramon "Tianguis" Perez</t>
  </si>
  <si>
    <t>978-1-55885-032-3</t>
  </si>
  <si>
    <t>1030L</t>
  </si>
  <si>
    <t>BIO002030</t>
  </si>
  <si>
    <t>Disparo en la catedral</t>
  </si>
  <si>
    <t>978-1-55885-194-8</t>
  </si>
  <si>
    <t>NA</t>
  </si>
  <si>
    <t xml:space="preserve">FIC056000, FIC014000 </t>
  </si>
  <si>
    <t>Yes</t>
  </si>
  <si>
    <t>Clothbound</t>
  </si>
  <si>
    <t>Puerto Rico</t>
  </si>
  <si>
    <t>In Search of Bernabe/ En busca de Bernabe</t>
  </si>
  <si>
    <t>Graciela Limón</t>
  </si>
  <si>
    <t>978-1-55885-073-6</t>
  </si>
  <si>
    <t>1150L</t>
  </si>
  <si>
    <t>FIC056000</t>
  </si>
  <si>
    <t>Little Havana Blues</t>
  </si>
  <si>
    <t>Virgil Suarez and Delia Poey</t>
  </si>
  <si>
    <t>978-1-55885-160-3</t>
  </si>
  <si>
    <t>980L</t>
  </si>
  <si>
    <t xml:space="preserve">Los amigos de Becky  </t>
  </si>
  <si>
    <t>Rolando Hinojosa</t>
  </si>
  <si>
    <t>978-1-55885-021-7</t>
  </si>
  <si>
    <t>Necessary Theater</t>
  </si>
  <si>
    <t>Jorge Huerta</t>
  </si>
  <si>
    <t>978-0-93477-095-8</t>
  </si>
  <si>
    <t>July 1989</t>
  </si>
  <si>
    <t>1190L</t>
  </si>
  <si>
    <t>DRA001000</t>
  </si>
  <si>
    <t xml:space="preserve">Odyssey to the North  </t>
  </si>
  <si>
    <t>978-1-55885-256-3</t>
  </si>
  <si>
    <t>Oscar "Zeta" Acosta</t>
  </si>
  <si>
    <t>Ilan Stavans</t>
  </si>
  <si>
    <t>978-1-55885-099-6</t>
  </si>
  <si>
    <t>970L</t>
  </si>
  <si>
    <t>Rain of Gold</t>
  </si>
  <si>
    <t>Victor Villaseñor</t>
  </si>
  <si>
    <t>978-1-55885-809-1</t>
  </si>
  <si>
    <t>820L</t>
  </si>
  <si>
    <t>Short Fiction by Hispanic Writers of the United States</t>
  </si>
  <si>
    <t>Nicolás Kanellos</t>
  </si>
  <si>
    <t>978-1-55885-044-6</t>
  </si>
  <si>
    <t>1000L</t>
  </si>
  <si>
    <t>Shot in the Cathedral, A</t>
  </si>
  <si>
    <t>978-1-55885-164-1</t>
  </si>
  <si>
    <t>780L</t>
  </si>
  <si>
    <t>South Wind Come</t>
  </si>
  <si>
    <t>Tina Juárez</t>
  </si>
  <si>
    <t> 978-1-55885-231-0</t>
  </si>
  <si>
    <t>October 1998</t>
  </si>
  <si>
    <t>Two Badges</t>
  </si>
  <si>
    <t>﻿Mona Ruiz</t>
  </si>
  <si>
    <t>﻿978-1-55885-455-0</t>
  </si>
  <si>
    <t>﻿35024</t>
  </si>
  <si>
    <t>Versos sencillos / Simple Verses</t>
  </si>
  <si>
    <t>José Martí</t>
  </si>
  <si>
    <t>978-1-55885-204-4</t>
  </si>
  <si>
    <t>POE012000</t>
  </si>
  <si>
    <t>Way it Was and Other Writings, The</t>
  </si>
  <si>
    <t>Jesús Colón</t>
  </si>
  <si>
    <t>978-1-55885-057-6</t>
  </si>
  <si>
    <t>1370L</t>
  </si>
  <si>
    <t>SOC044000</t>
  </si>
  <si>
    <t>Zoot Suit and Other Plays</t>
  </si>
  <si>
    <t>Luis Valdez</t>
  </si>
  <si>
    <t>978-1-55885-048-4</t>
  </si>
  <si>
    <t>1240L</t>
  </si>
  <si>
    <t>DRA000000,DRA001000</t>
  </si>
  <si>
    <t>Irene Beltrán Hernández</t>
  </si>
  <si>
    <t>Lower/middle grades</t>
  </si>
  <si>
    <t>Intermediate reader</t>
  </si>
  <si>
    <t>JUV011030;JUV039250</t>
  </si>
  <si>
    <t>Diane Gonzales Bertrand</t>
  </si>
  <si>
    <t>Judith Ortiz Cofer</t>
  </si>
  <si>
    <t>950L</t>
  </si>
  <si>
    <t>810L</t>
  </si>
  <si>
    <t>740L</t>
  </si>
  <si>
    <t>Ofelia Dumas Lachtman</t>
  </si>
  <si>
    <t>Middle grades</t>
  </si>
  <si>
    <t>René Saldaña, Jr.</t>
  </si>
  <si>
    <t>710L</t>
  </si>
  <si>
    <t>720L</t>
  </si>
  <si>
    <t>670L</t>
  </si>
  <si>
    <t>Xavier Garza</t>
  </si>
  <si>
    <t xml:space="preserve">René Saldaña, Jr. </t>
  </si>
  <si>
    <t>760L</t>
  </si>
  <si>
    <t>JUV011030</t>
  </si>
  <si>
    <t>From Farmworker to Astronaut / De campesino a astronauta</t>
  </si>
  <si>
    <t>978-1-55885-868-8</t>
  </si>
  <si>
    <t>Lower/Middle grades</t>
  </si>
  <si>
    <t>JNF007050;JNF007090;
JNF018030</t>
  </si>
  <si>
    <t>JUV011030;JUV038000</t>
  </si>
  <si>
    <t>Jimena Pérez puede volar / Jimena Pérez Can Fly</t>
  </si>
  <si>
    <t xml:space="preserve">Jorge Argueta </t>
  </si>
  <si>
    <t>978-1-55885-889-3</t>
  </si>
  <si>
    <t>11/31/2019</t>
  </si>
  <si>
    <t>JUV039250;JUV057000;
JUV030040</t>
  </si>
  <si>
    <t>Junior's Dream / El sueño de Junior</t>
  </si>
  <si>
    <t>Rodolfo Alvarado</t>
  </si>
  <si>
    <t>978-1-55885-900-5</t>
  </si>
  <si>
    <t xml:space="preserve">JUV004000; JUV074000 </t>
  </si>
  <si>
    <t>Kid Cyclone Fights the Devil and Other Stories / Kid Ciclón se enfrenta a El Diablo y otras historias</t>
  </si>
  <si>
    <t>978-1-55885-599-1</t>
  </si>
  <si>
    <t>700L</t>
  </si>
  <si>
    <t>JUV011030;JUV012020; JUV038000</t>
  </si>
  <si>
    <t>680L</t>
  </si>
  <si>
    <t>650L</t>
  </si>
  <si>
    <t>JNF007050;JNF018030</t>
  </si>
  <si>
    <t>570L</t>
  </si>
  <si>
    <t>JUV011030;JUV011030</t>
  </si>
  <si>
    <t>730L</t>
  </si>
  <si>
    <t>750L</t>
  </si>
  <si>
    <t>Song of the Hummingbird - P</t>
  </si>
  <si>
    <t>978-1-55885-091-0</t>
  </si>
  <si>
    <t>880L</t>
  </si>
  <si>
    <t>Julia Mercedes Castilla</t>
  </si>
  <si>
    <t>Columbia</t>
  </si>
  <si>
    <t>660L</t>
  </si>
  <si>
    <t>… y no se lo tragó la tierra</t>
  </si>
  <si>
    <t>Tomás Rivera</t>
  </si>
  <si>
    <t>978-1-55885-151-1</t>
  </si>
  <si>
    <t>Young Adult</t>
  </si>
  <si>
    <t>JUV011030;JUV039120; JUV013030</t>
  </si>
  <si>
    <t>Alamo Wars</t>
  </si>
  <si>
    <t>Ray Villareal</t>
  </si>
  <si>
    <t>978-1-55885-513-7</t>
  </si>
  <si>
    <t>JUV011030;JUV039020</t>
  </si>
  <si>
    <t xml:space="preserve">Almost Murder and Other Stories, The </t>
  </si>
  <si>
    <t>Theresa Saldaña</t>
  </si>
  <si>
    <t>978-1-55885-507-6</t>
  </si>
  <si>
    <t>JUV011030;JUV039020; JUV038000</t>
  </si>
  <si>
    <t xml:space="preserve">Ankiza  </t>
  </si>
  <si>
    <t>Gloria Velásquez</t>
  </si>
  <si>
    <t>978-1-55885-309-6</t>
  </si>
  <si>
    <t>JUV011030;JUV039190</t>
  </si>
  <si>
    <t>Aplauso: Hispanic Children's Theater</t>
  </si>
  <si>
    <t>Joe Rosenburg</t>
  </si>
  <si>
    <t>978-1-55885-127-6</t>
  </si>
  <si>
    <t>JUV011030;DRA001000</t>
  </si>
  <si>
    <t xml:space="preserve">Bailando en silencio: Escenas de una niñez puertorriqueña  </t>
  </si>
  <si>
    <t>978-1-55885-205-1</t>
  </si>
  <si>
    <t>JNF007050</t>
  </si>
  <si>
    <t>Bloodline</t>
  </si>
  <si>
    <t xml:space="preserve">Joe Jiménez </t>
  </si>
  <si>
    <t>978-1-55885-828-2</t>
  </si>
  <si>
    <t>Middle/upper grades</t>
  </si>
  <si>
    <t xml:space="preserve">JUV013060;JUV039020;JUV039180 </t>
  </si>
  <si>
    <t>Body Slammed!</t>
  </si>
  <si>
    <t>978-1-55885-749-0</t>
  </si>
  <si>
    <t>JUV039020</t>
  </si>
  <si>
    <t>Can You See Me Now?</t>
  </si>
  <si>
    <t>Estela Bernal</t>
  </si>
  <si>
    <t>978-1-55885-783-4</t>
  </si>
  <si>
    <t>Cecilia's Magical Mission</t>
  </si>
  <si>
    <t>Viola Canales</t>
  </si>
  <si>
    <t>978-1-5585-877-0</t>
  </si>
  <si>
    <t>Middle/ Upper grades</t>
  </si>
  <si>
    <t>YAF014000,YAF046140,YAF051060</t>
  </si>
  <si>
    <t>Chicken Foot Farm</t>
  </si>
  <si>
    <t>Anne Estevis</t>
  </si>
  <si>
    <t>978-1-55885-505-2</t>
  </si>
  <si>
    <t>JUV011030;JUV016150</t>
  </si>
  <si>
    <t xml:space="preserve">Cholo Tree, The </t>
  </si>
  <si>
    <t>Daniel Chacón</t>
  </si>
  <si>
    <t>978-1-55885-840-4</t>
  </si>
  <si>
    <t>HL700L</t>
  </si>
  <si>
    <t xml:space="preserve">Close to the Heart </t>
  </si>
  <si>
    <t>978-1-55885-319-5</t>
  </si>
  <si>
    <t xml:space="preserve">JUV011030;JUV039190  </t>
  </si>
  <si>
    <t>Dancing with the Devil and Other Tales from Beyond / Bailando con el diablo y otros cuentos del más allá</t>
  </si>
  <si>
    <t>978-1-55885-744-5</t>
  </si>
  <si>
    <t>JUV022000;JUV038000</t>
  </si>
  <si>
    <t xml:space="preserve">Delia's Way  </t>
  </si>
  <si>
    <t>Olga Essex</t>
  </si>
  <si>
    <t>978-1-55885-232-7</t>
  </si>
  <si>
    <t>Panama</t>
  </si>
  <si>
    <t>Dennis Chávez: The First Hispanic US Senator / El primer senador hispano de los Estados Unidos</t>
  </si>
  <si>
    <t>Cissie Coy</t>
  </si>
  <si>
    <t>978-1-55885-852-7</t>
  </si>
  <si>
    <t>JNF007070; JNF007050</t>
  </si>
  <si>
    <t>Desert Passage</t>
  </si>
  <si>
    <t>P. S. Carrillo</t>
  </si>
  <si>
    <t>978-1-55885-517-5</t>
  </si>
  <si>
    <t>Middle grades+</t>
  </si>
  <si>
    <t>JUV011030;JUV005000</t>
  </si>
  <si>
    <t>Donkey Lady Fights La Llorona and Other Stories, The / La señora Asno se enfrenta a la Llorona y otros cuentos</t>
  </si>
  <si>
    <t>978-1-55885-816-9</t>
  </si>
  <si>
    <t>610L</t>
  </si>
  <si>
    <t>JUV011030;JUV039100</t>
  </si>
  <si>
    <t>Don't Call Me Hero</t>
  </si>
  <si>
    <t>978-1-55885-711-7</t>
  </si>
  <si>
    <t>JUV011030;JUV039060</t>
  </si>
  <si>
    <t>Down Garrapata Road</t>
  </si>
  <si>
    <t>978-1-55885-397-3</t>
  </si>
  <si>
    <t>FIC000000,FIC019000</t>
  </si>
  <si>
    <t>El año de nuestra revolución</t>
  </si>
  <si>
    <t>978-1-55885-472-7</t>
  </si>
  <si>
    <t xml:space="preserve">El baile de octavo y otros recuerdos / Eighth Grade Dance and Other Memories, The </t>
  </si>
  <si>
    <t>Ada de Jesús</t>
  </si>
  <si>
    <t>978-1-55885-885-5</t>
  </si>
  <si>
    <t>YAN006020,YAN038060</t>
  </si>
  <si>
    <t>El dilema de Trino</t>
  </si>
  <si>
    <t>978-1-55885-458-1</t>
  </si>
  <si>
    <t>El momento de Trino</t>
  </si>
  <si>
    <t>978-1-55885-473-4</t>
  </si>
  <si>
    <t xml:space="preserve">Emilio </t>
  </si>
  <si>
    <t>978-1-55885-271-6</t>
  </si>
  <si>
    <t>Estrellas peregrinas: Cuentos de magia y poder</t>
  </si>
  <si>
    <t>978-1-55885-462-8</t>
  </si>
  <si>
    <t>Evangelina Takes Flight</t>
  </si>
  <si>
    <t>Diana J. Noble</t>
  </si>
  <si>
    <t>978-1-55885-848-0</t>
  </si>
  <si>
    <t>YAF046140</t>
  </si>
  <si>
    <t>F Factor, The</t>
  </si>
  <si>
    <t>Diana Gonzales Bertrand</t>
  </si>
  <si>
    <t>978-1-55885-598-4</t>
  </si>
  <si>
    <t>JUV011030;JUV039020; JUV039140</t>
  </si>
  <si>
    <t xml:space="preserve">Fabulous Sinkhole and Other Stories, The  </t>
  </si>
  <si>
    <t>Jesús Treviño</t>
  </si>
  <si>
    <t>978-1-55885-129-0</t>
  </si>
  <si>
    <t>Fat No More: A Teenager's Victor over Obesity</t>
  </si>
  <si>
    <t>Alberto Hidalgo-Robert</t>
  </si>
  <si>
    <t>978-1-55885-745-2</t>
  </si>
  <si>
    <t>790L</t>
  </si>
  <si>
    <t>JNF024000</t>
  </si>
  <si>
    <t>Feminist and Abolitionist: The Story of Emilia Casanova</t>
  </si>
  <si>
    <t>Virginia Sánchez-Korrol</t>
  </si>
  <si>
    <t>978-1-55885-765-0</t>
  </si>
  <si>
    <t>JNF007020</t>
  </si>
  <si>
    <t>Fighting Chance, A</t>
  </si>
  <si>
    <t>Claudia Meléndez Salinas</t>
  </si>
  <si>
    <t>978-1-55885-818-3</t>
  </si>
  <si>
    <t xml:space="preserve">Fitting In  </t>
  </si>
  <si>
    <t>Anilú Bernardo</t>
  </si>
  <si>
    <t>978-1-55885-437-6</t>
  </si>
  <si>
    <t>Forgiving Moses</t>
  </si>
  <si>
    <t>978-1-55885-864-0</t>
  </si>
  <si>
    <t>HL790L</t>
  </si>
  <si>
    <t>YAF007000; YAF046140; YAF058030</t>
  </si>
  <si>
    <t>From Amigos to Friends</t>
  </si>
  <si>
    <t>Pelayo Pete Garcia</t>
  </si>
  <si>
    <t>978-1-55885-207-5</t>
  </si>
  <si>
    <t xml:space="preserve">Girl From Playa Blanca, The  </t>
  </si>
  <si>
    <t>978-1-55885-149-8</t>
  </si>
  <si>
    <t>JUV011030;JUV028000</t>
  </si>
  <si>
    <t>Good Long Way, A</t>
  </si>
  <si>
    <t>978-1-55885-607-3</t>
  </si>
  <si>
    <t>Good Place For Maggie, A</t>
  </si>
  <si>
    <t>978-1-55885-372-0</t>
  </si>
  <si>
    <t>Heartbeat Drumbeat</t>
  </si>
  <si>
    <t>978-1-55885-052-1</t>
  </si>
  <si>
    <t>Hispanic, Female and Young</t>
  </si>
  <si>
    <t>Phyllis Tashlik</t>
  </si>
  <si>
    <t>978-1-55885-080-4</t>
  </si>
  <si>
    <t>JUV011030;JUV014000</t>
  </si>
  <si>
    <t>various</t>
  </si>
  <si>
    <t>Holly Hernández and the Death of Disco</t>
  </si>
  <si>
    <t>Richie Narvaez</t>
  </si>
  <si>
    <t>978-1-55885-902-9</t>
  </si>
  <si>
    <t>YAF042000; YAF014000; YAF024170; YAF062000</t>
  </si>
  <si>
    <t>In Nueva York</t>
  </si>
  <si>
    <t>Nicholasa Mohr</t>
  </si>
  <si>
    <t>978-0-93477-078-1</t>
  </si>
  <si>
    <t>580L</t>
  </si>
  <si>
    <t>Juanita Fights the School Board</t>
  </si>
  <si>
    <t>978-1-55885-115-3</t>
  </si>
  <si>
    <t>JUV011030;JUV039120</t>
  </si>
  <si>
    <t xml:space="preserve">Jumping Off to Freedom  </t>
  </si>
  <si>
    <t>978-1-55885-088-0</t>
  </si>
  <si>
    <t>Lessons of The Game</t>
  </si>
  <si>
    <t>978-1-55885-245-7</t>
  </si>
  <si>
    <t xml:space="preserve">Leticia's Secret  </t>
  </si>
  <si>
    <t>978-1-55885-209-9</t>
  </si>
  <si>
    <t>JUV011030;JUV039030</t>
  </si>
  <si>
    <t>Little Devil and the Rose, The: Lotería Poems / El diablito y la rosa: Poemas de la lotería</t>
  </si>
  <si>
    <t>978-1-55885-792-6</t>
  </si>
  <si>
    <t>Looking for La Unica</t>
  </si>
  <si>
    <t>978-1-55885-412-3</t>
  </si>
  <si>
    <t>Lorenzo and the Turncoat</t>
  </si>
  <si>
    <t>Rick and Lila Guzman</t>
  </si>
  <si>
    <t>978-1-55885-471-0</t>
  </si>
  <si>
    <t>630L</t>
  </si>
  <si>
    <t>JUV011030;JUV016120</t>
  </si>
  <si>
    <t>Lorenzo Revolutionary Quest</t>
  </si>
  <si>
    <t>978-1-55885-392-8</t>
  </si>
  <si>
    <t>Lorenzo's Secret Mission</t>
  </si>
  <si>
    <t>978-1-55885-341-6</t>
  </si>
  <si>
    <t>690L</t>
  </si>
  <si>
    <t xml:space="preserve">Loves Me, Loves Me Not  </t>
  </si>
  <si>
    <t>978-1-55885-259-4</t>
  </si>
  <si>
    <t xml:space="preserve">Maya's Divided World  </t>
  </si>
  <si>
    <t>978-1-55885-131-3</t>
  </si>
  <si>
    <t>JUV011030;JUV013020</t>
  </si>
  <si>
    <t>Mexican Ghost Tales of the Southwest</t>
  </si>
  <si>
    <t>Alfred Ávila</t>
  </si>
  <si>
    <t>978-1-55885-107-8</t>
  </si>
  <si>
    <t>My Father, the Angel of Death</t>
  </si>
  <si>
    <t>978-1-55885-466-6</t>
  </si>
  <si>
    <t>My Own True Name: New and Selected Poems for Young Adults, 1984-1999</t>
  </si>
  <si>
    <t>978-1-55885-292-1</t>
  </si>
  <si>
    <t>Nilda</t>
  </si>
  <si>
    <t>978-1-55885-696-7</t>
  </si>
  <si>
    <t>JUV011030;JUV016150; JUV039120</t>
  </si>
  <si>
    <t>On the Other Side of the Bridge</t>
  </si>
  <si>
    <t>978-1-55885-802-2</t>
  </si>
  <si>
    <t>JUV039070</t>
  </si>
  <si>
    <t>Orange Candy Slices and Other Secret Tales</t>
  </si>
  <si>
    <t>978-1-55885-332-4</t>
  </si>
  <si>
    <t>1080L</t>
  </si>
  <si>
    <t>Orlando Cepeda Story, The</t>
  </si>
  <si>
    <t>Bruce Markusen</t>
  </si>
  <si>
    <t>978-1-55885-333-1</t>
  </si>
  <si>
    <t>JNF054010;JNF018030; JNF007100</t>
  </si>
  <si>
    <t>Pillars of Gold and Silver</t>
  </si>
  <si>
    <t>Beatriz de la Garza</t>
  </si>
  <si>
    <t>978-1-55885-206-8</t>
  </si>
  <si>
    <t>Promise to Keep, A</t>
  </si>
  <si>
    <t>978-1-55885-457-4</t>
  </si>
  <si>
    <t>Quedando bien</t>
  </si>
  <si>
    <t>978-1-55885-474-1</t>
  </si>
  <si>
    <t>Riding Low on the Streets of Gold:  Latino Literature for Young Adults</t>
  </si>
  <si>
    <t>978-1-55885-380-5</t>
  </si>
  <si>
    <t xml:space="preserve">Rina's Family Secret  </t>
  </si>
  <si>
    <t>978-1-55885-233-4</t>
  </si>
  <si>
    <t>JUV011030;JUV039010</t>
  </si>
  <si>
    <t>Roll Over, Big Toben</t>
  </si>
  <si>
    <t>Victor Sandoval</t>
  </si>
  <si>
    <t>978-1-55885-401-7</t>
  </si>
  <si>
    <t>Rudy's Memory Walk</t>
  </si>
  <si>
    <t>978-1-55885-593-9</t>
  </si>
  <si>
    <t>JUV011030;JUV013030</t>
  </si>
  <si>
    <t>Season of Rebels and Roses, The</t>
  </si>
  <si>
    <t>978-1-55885-865-7</t>
  </si>
  <si>
    <t>920L</t>
  </si>
  <si>
    <t>YAF046060; YAF024150; YAF024000</t>
  </si>
  <si>
    <t xml:space="preserve">Secret of Two Brothers, The  </t>
  </si>
  <si>
    <t>978-1-55885-142-9</t>
  </si>
  <si>
    <t>Secrets of the Casa Rosada</t>
  </si>
  <si>
    <t>Alex Temblador</t>
  </si>
  <si>
    <t>978-1-55885-870-1</t>
  </si>
  <si>
    <t>YAF018040;YAF046140</t>
  </si>
  <si>
    <t xml:space="preserve">Silent Dancing: A Partial Remembrance of a Puerto Rican Childhood  </t>
  </si>
  <si>
    <t>978-1-55885-015-6</t>
  </si>
  <si>
    <t>Spirits of the High Mesa</t>
  </si>
  <si>
    <t>Floyd Martinez</t>
  </si>
  <si>
    <t>978-1-55885-198-6</t>
  </si>
  <si>
    <t>Summer of El Pintor, The</t>
  </si>
  <si>
    <t>978-1-55885-327-0</t>
  </si>
  <si>
    <t xml:space="preserve">Sweet Fifteen </t>
  </si>
  <si>
    <t>978-1-55885-133-7</t>
  </si>
  <si>
    <t xml:space="preserve">Tall Mexican, The: The Life of Hank Aguiree, All-Star Pitcher </t>
  </si>
  <si>
    <t>Bob Copley</t>
  </si>
  <si>
    <t>978-1-55885-294-5</t>
  </si>
  <si>
    <t>Teen Angel</t>
  </si>
  <si>
    <t>978-1-55885-391-1</t>
  </si>
  <si>
    <t>JUV011030;JUV039110</t>
  </si>
  <si>
    <t>There's a Name for This Feeling: Stories / Hay un nombre para lo que siento: Cuentos</t>
  </si>
  <si>
    <t>978-1-55885-784-1</t>
  </si>
  <si>
    <t>JUV039020;JUV011030</t>
  </si>
  <si>
    <t>Throwaway Piece, The</t>
  </si>
  <si>
    <t>Jo Ann Yolanda Hernandez</t>
  </si>
  <si>
    <t>978-1-55885-353-9</t>
  </si>
  <si>
    <t>JUV011030;JUV039070</t>
  </si>
  <si>
    <t xml:space="preserve">Tommy Stands Alone  </t>
  </si>
  <si>
    <t>978-1-55885-147-4</t>
  </si>
  <si>
    <t>JUV011030;JUV039080; JUV060000</t>
  </si>
  <si>
    <t>Tommy Stands Tall</t>
  </si>
  <si>
    <t>978-1-55885-778-0</t>
  </si>
  <si>
    <t>JUV039080;JUV011030; JUV060000</t>
  </si>
  <si>
    <t xml:space="preserve">Trino's Choice  </t>
  </si>
  <si>
    <t>978-1-55885-268-6</t>
  </si>
  <si>
    <t xml:space="preserve">Trino's Time  </t>
  </si>
  <si>
    <t>978-1-55885-317-1</t>
  </si>
  <si>
    <t>Truth about Las Mariposas, The</t>
  </si>
  <si>
    <t>978-1-55885-494-9</t>
  </si>
  <si>
    <t>Tyrone's Betrayal</t>
  </si>
  <si>
    <t>978-1-55885-465-9</t>
  </si>
  <si>
    <t>JUV011030;JUV039000</t>
  </si>
  <si>
    <t>Viaje a la tierra del abuelo</t>
  </si>
  <si>
    <t>978-1-55885-404-8</t>
  </si>
  <si>
    <t xml:space="preserve">Walking Stars </t>
  </si>
  <si>
    <t>978-1-55885-394-2</t>
  </si>
  <si>
    <t>We Won't Back Down:  Severita Lara's Rise from Student Leader to Mayor</t>
  </si>
  <si>
    <t>José Angel Gutierrez</t>
  </si>
  <si>
    <t>978-1-55885-459-8</t>
  </si>
  <si>
    <t>White Bread Competition</t>
  </si>
  <si>
    <t>978-1-55885-210-5</t>
  </si>
  <si>
    <t>Who's Buried in the Garden?</t>
  </si>
  <si>
    <t>978-1-55885-546-5</t>
  </si>
  <si>
    <t>JUV011030;JUV051000; JUV005000</t>
  </si>
  <si>
    <t>Windows into My World: Latino Youth Write Their Lives</t>
  </si>
  <si>
    <t>Sarah Cortez</t>
  </si>
  <si>
    <t>978-1-55885-482-6</t>
  </si>
  <si>
    <t>JNF018030</t>
  </si>
  <si>
    <t>Wishbone</t>
  </si>
  <si>
    <t>Anna Garcia Schaper</t>
  </si>
  <si>
    <t>978-1-55885-894-7</t>
  </si>
  <si>
    <t>YAF014000; YAF018040</t>
  </si>
  <si>
    <t>Witches of Ruidoso, The</t>
  </si>
  <si>
    <t>John Sandoval</t>
  </si>
  <si>
    <t>978-1-55885-766-7</t>
  </si>
  <si>
    <t>1010L</t>
  </si>
  <si>
    <t>JUV011030;JUV016200</t>
  </si>
  <si>
    <t>Year of Our Revolution, The</t>
  </si>
  <si>
    <t>978-1-55885-224-2</t>
  </si>
  <si>
    <t>Hardcover</t>
  </si>
  <si>
    <t>You Don't Have a Clue: Latino Mystery Stories for Teens</t>
  </si>
  <si>
    <t>978-1-55885-692-9</t>
  </si>
  <si>
    <t>JUV011030;JUV011030; JUV028000</t>
  </si>
  <si>
    <t>José M. Hernández</t>
  </si>
  <si>
    <t>Reservations Required</t>
  </si>
  <si>
    <t>978-1-55885-915-9</t>
  </si>
  <si>
    <t xml:space="preserve">YAF011000; YAF022000; YAF046140    </t>
  </si>
  <si>
    <t>Number on My Father's Arm, The / El número en el brazo de papá</t>
  </si>
  <si>
    <t>978-1-55885-901-2</t>
  </si>
  <si>
    <t>José Angel Gutiérrez</t>
  </si>
  <si>
    <t>978-1-55885-917-3</t>
  </si>
  <si>
    <t>JNF007020; JNF007050; JNF038070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</si>
</sst>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3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21" fillId="0" borderId="1" xfId="35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0" xfId="0" applyFont="1" applyBorder="1" applyAlignment="1"/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3" fillId="28" borderId="1" xfId="27" applyFont="1" applyBorder="1" applyAlignment="1">
      <alignment horizontal="center"/>
    </xf>
    <xf numFmtId="0" fontId="23" fillId="28" borderId="1" xfId="27" applyFont="1" applyBorder="1" applyAlignment="1">
      <alignment horizontal="center" wrapText="1"/>
    </xf>
    <xf numFmtId="1" fontId="22" fillId="0" borderId="1" xfId="0" applyNumberFormat="1" applyFont="1" applyFill="1" applyBorder="1" applyAlignment="1">
      <alignment horizontal="right"/>
    </xf>
    <xf numFmtId="164" fontId="22" fillId="0" borderId="1" xfId="28" applyNumberFormat="1" applyFont="1" applyFill="1" applyBorder="1" applyAlignment="1">
      <alignment horizontal="right"/>
    </xf>
    <xf numFmtId="14" fontId="22" fillId="0" borderId="1" xfId="0" applyNumberFormat="1" applyFont="1" applyFill="1" applyBorder="1" applyAlignment="1">
      <alignment horizontal="right"/>
    </xf>
    <xf numFmtId="164" fontId="21" fillId="0" borderId="1" xfId="28" applyNumberFormat="1" applyFont="1" applyFill="1" applyBorder="1" applyAlignment="1">
      <alignment horizontal="right"/>
    </xf>
    <xf numFmtId="0" fontId="21" fillId="0" borderId="1" xfId="39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right"/>
    </xf>
    <xf numFmtId="14" fontId="22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wrapText="1"/>
    </xf>
    <xf numFmtId="0" fontId="22" fillId="0" borderId="0" xfId="0" applyFont="1" applyBorder="1"/>
    <xf numFmtId="0" fontId="22" fillId="0" borderId="0" xfId="0" applyFont="1" applyFill="1" applyBorder="1"/>
    <xf numFmtId="164" fontId="23" fillId="28" borderId="1" xfId="27" applyNumberFormat="1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right" wrapText="1"/>
    </xf>
    <xf numFmtId="14" fontId="23" fillId="28" borderId="1" xfId="27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0" fontId="22" fillId="0" borderId="0" xfId="0" applyFont="1" applyFill="1" applyBorder="1" applyAlignment="1"/>
    <xf numFmtId="0" fontId="22" fillId="0" borderId="1" xfId="0" applyFont="1" applyFill="1" applyBorder="1" applyAlignment="1"/>
    <xf numFmtId="0" fontId="21" fillId="0" borderId="0" xfId="0" applyFont="1" applyFill="1" applyBorder="1" applyAlignment="1"/>
    <xf numFmtId="0" fontId="21" fillId="0" borderId="1" xfId="0" applyFont="1" applyFill="1" applyBorder="1" applyAlignme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4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4" fillId="0" borderId="1" xfId="0" applyFont="1" applyFill="1" applyBorder="1" applyAlignment="1">
      <alignment horizontal="left"/>
    </xf>
    <xf numFmtId="0" fontId="21" fillId="0" borderId="1" xfId="39" applyFont="1" applyFill="1" applyBorder="1" applyAlignment="1">
      <alignment horizontal="left"/>
    </xf>
    <xf numFmtId="14" fontId="22" fillId="0" borderId="1" xfId="0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164" fontId="23" fillId="28" borderId="1" xfId="27" applyNumberFormat="1" applyFont="1" applyBorder="1" applyAlignment="1">
      <alignment horizontal="center" wrapText="1"/>
    </xf>
    <xf numFmtId="164" fontId="26" fillId="33" borderId="0" xfId="0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/>
    <xf numFmtId="1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ivera\Downloads\Pinata%20Books_ATOS-Lexile-BISAC_3-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3">
          <cell r="A123" t="str">
            <v>Ignacio Zaragoza Seguín: My Story of Cinco de Mayo / Mi versión del Cinco de Mayo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5"/>
  <sheetViews>
    <sheetView tabSelected="1" topLeftCell="H1" zoomScaleNormal="100" workbookViewId="0">
      <pane ySplit="1" topLeftCell="A44" activePane="bottomLeft" state="frozen"/>
      <selection pane="bottomLeft" activeCell="O52" sqref="O52"/>
    </sheetView>
  </sheetViews>
  <sheetFormatPr defaultColWidth="8.81640625" defaultRowHeight="13" x14ac:dyDescent="0.3"/>
  <cols>
    <col min="1" max="1" width="73.7265625" style="32" customWidth="1"/>
    <col min="2" max="2" width="44.453125" style="33" customWidth="1"/>
    <col min="3" max="3" width="19.1796875" style="33" bestFit="1" customWidth="1"/>
    <col min="4" max="4" width="13.26953125" style="5" customWidth="1"/>
    <col min="5" max="5" width="13.81640625" style="34" bestFit="1" customWidth="1"/>
    <col min="6" max="6" width="17.81640625" style="34" customWidth="1"/>
    <col min="7" max="7" width="13.1796875" style="35" bestFit="1" customWidth="1"/>
    <col min="8" max="8" width="9.81640625" style="33" customWidth="1"/>
    <col min="9" max="9" width="10.453125" style="33" customWidth="1"/>
    <col min="10" max="10" width="8.26953125" style="33" bestFit="1" customWidth="1"/>
    <col min="11" max="11" width="9.7265625" style="36" customWidth="1"/>
    <col min="12" max="12" width="10.1796875" style="33" customWidth="1"/>
    <col min="13" max="13" width="15.81640625" style="41" customWidth="1"/>
    <col min="14" max="14" width="20" style="42" customWidth="1"/>
    <col min="15" max="15" width="41" style="37" customWidth="1"/>
    <col min="16" max="16" width="17.26953125" style="33" customWidth="1"/>
    <col min="17" max="17" width="13.453125" style="33" bestFit="1" customWidth="1"/>
    <col min="18" max="19" width="8.81640625" style="21"/>
    <col min="20" max="20" width="11.453125" style="21" bestFit="1" customWidth="1"/>
    <col min="21" max="16384" width="8.81640625" style="21"/>
  </cols>
  <sheetData>
    <row r="1" spans="1:17" s="27" customFormat="1" ht="52" x14ac:dyDescent="0.3">
      <c r="A1" s="8" t="s">
        <v>0</v>
      </c>
      <c r="B1" s="8" t="s">
        <v>1</v>
      </c>
      <c r="C1" s="8" t="s">
        <v>2</v>
      </c>
      <c r="D1" s="9" t="s">
        <v>3</v>
      </c>
      <c r="E1" s="23" t="s">
        <v>4</v>
      </c>
      <c r="F1" s="50" t="s">
        <v>5</v>
      </c>
      <c r="G1" s="25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</row>
    <row r="2" spans="1:17" s="28" customFormat="1" x14ac:dyDescent="0.3">
      <c r="A2" s="6" t="s">
        <v>171</v>
      </c>
      <c r="B2" s="4" t="s">
        <v>172</v>
      </c>
      <c r="C2" s="4" t="s">
        <v>173</v>
      </c>
      <c r="D2" s="29" t="s">
        <v>20</v>
      </c>
      <c r="E2" s="11">
        <v>9.9499999999999993</v>
      </c>
      <c r="F2" s="11">
        <f>E2-(40*E2/100)</f>
        <v>5.9699999999999989</v>
      </c>
      <c r="G2" s="12">
        <v>35155</v>
      </c>
      <c r="H2" s="4"/>
      <c r="I2" s="4"/>
      <c r="J2" s="4">
        <v>20912</v>
      </c>
      <c r="K2" s="4" t="s">
        <v>59</v>
      </c>
      <c r="L2" s="4">
        <v>4.8</v>
      </c>
      <c r="M2" s="20" t="s">
        <v>21</v>
      </c>
      <c r="N2" s="20" t="s">
        <v>174</v>
      </c>
      <c r="O2" s="2" t="s">
        <v>175</v>
      </c>
      <c r="P2" s="15" t="s">
        <v>36</v>
      </c>
      <c r="Q2" s="4" t="s">
        <v>61</v>
      </c>
    </row>
    <row r="3" spans="1:17" s="28" customFormat="1" x14ac:dyDescent="0.3">
      <c r="A3" s="6" t="s">
        <v>176</v>
      </c>
      <c r="B3" s="4" t="s">
        <v>177</v>
      </c>
      <c r="C3" s="4" t="s">
        <v>178</v>
      </c>
      <c r="D3" s="29" t="s">
        <v>20</v>
      </c>
      <c r="E3" s="11">
        <v>10.95</v>
      </c>
      <c r="F3" s="11">
        <f>E3-(40*E3/100)</f>
        <v>6.5699999999999994</v>
      </c>
      <c r="G3" s="12">
        <v>39568</v>
      </c>
      <c r="H3" s="4" t="s">
        <v>159</v>
      </c>
      <c r="I3" s="4"/>
      <c r="J3" s="4">
        <v>123846</v>
      </c>
      <c r="K3" s="4">
        <v>4.4000000000000004</v>
      </c>
      <c r="L3" s="4" t="s">
        <v>59</v>
      </c>
      <c r="M3" s="20" t="s">
        <v>131</v>
      </c>
      <c r="N3" s="20" t="s">
        <v>174</v>
      </c>
      <c r="O3" s="2" t="s">
        <v>179</v>
      </c>
      <c r="P3" s="15" t="s">
        <v>36</v>
      </c>
      <c r="Q3" s="4"/>
    </row>
    <row r="4" spans="1:17" s="28" customFormat="1" x14ac:dyDescent="0.3">
      <c r="A4" s="6" t="s">
        <v>180</v>
      </c>
      <c r="B4" s="4" t="s">
        <v>181</v>
      </c>
      <c r="C4" s="4" t="s">
        <v>182</v>
      </c>
      <c r="D4" s="29" t="s">
        <v>20</v>
      </c>
      <c r="E4" s="11">
        <v>10.95</v>
      </c>
      <c r="F4" s="11">
        <f>E4-(40*E4/100)</f>
        <v>6.5699999999999994</v>
      </c>
      <c r="G4" s="12">
        <v>39752</v>
      </c>
      <c r="H4" s="4"/>
      <c r="I4" s="4"/>
      <c r="J4" s="4"/>
      <c r="K4" s="4"/>
      <c r="L4" s="4"/>
      <c r="M4" s="20" t="s">
        <v>21</v>
      </c>
      <c r="N4" s="20" t="s">
        <v>174</v>
      </c>
      <c r="O4" s="2" t="s">
        <v>183</v>
      </c>
      <c r="P4" s="15" t="s">
        <v>63</v>
      </c>
      <c r="Q4" s="4"/>
    </row>
    <row r="5" spans="1:17" s="28" customFormat="1" x14ac:dyDescent="0.3">
      <c r="A5" s="6" t="s">
        <v>184</v>
      </c>
      <c r="B5" s="4" t="s">
        <v>185</v>
      </c>
      <c r="C5" s="4" t="s">
        <v>186</v>
      </c>
      <c r="D5" s="29" t="s">
        <v>20</v>
      </c>
      <c r="E5" s="11">
        <v>9.9499999999999993</v>
      </c>
      <c r="F5" s="11">
        <f>E5-(40*E5/100)</f>
        <v>5.9699999999999989</v>
      </c>
      <c r="G5" s="12">
        <v>36830</v>
      </c>
      <c r="H5" s="4"/>
      <c r="I5" s="4"/>
      <c r="J5" s="4">
        <v>47660</v>
      </c>
      <c r="K5" s="4">
        <v>6.2</v>
      </c>
      <c r="L5" s="4" t="s">
        <v>59</v>
      </c>
      <c r="M5" s="20" t="s">
        <v>21</v>
      </c>
      <c r="N5" s="20" t="s">
        <v>174</v>
      </c>
      <c r="O5" s="2" t="s">
        <v>187</v>
      </c>
      <c r="P5" s="15" t="s">
        <v>36</v>
      </c>
      <c r="Q5" s="4"/>
    </row>
    <row r="6" spans="1:17" s="28" customFormat="1" x14ac:dyDescent="0.3">
      <c r="A6" s="6" t="s">
        <v>188</v>
      </c>
      <c r="B6" s="4" t="s">
        <v>189</v>
      </c>
      <c r="C6" s="4" t="s">
        <v>190</v>
      </c>
      <c r="D6" s="29" t="s">
        <v>20</v>
      </c>
      <c r="E6" s="11">
        <v>12.95</v>
      </c>
      <c r="F6" s="11">
        <f>E6-(40*E6/100)</f>
        <v>7.77</v>
      </c>
      <c r="G6" s="12">
        <v>34819</v>
      </c>
      <c r="H6" s="4"/>
      <c r="I6" s="4"/>
      <c r="J6" s="4"/>
      <c r="K6" s="4"/>
      <c r="L6" s="4"/>
      <c r="M6" s="20" t="s">
        <v>21</v>
      </c>
      <c r="N6" s="20" t="s">
        <v>174</v>
      </c>
      <c r="O6" s="2" t="s">
        <v>191</v>
      </c>
      <c r="P6" s="15" t="s">
        <v>36</v>
      </c>
      <c r="Q6" s="4"/>
    </row>
    <row r="7" spans="1:17" s="28" customFormat="1" x14ac:dyDescent="0.3">
      <c r="A7" s="6" t="s">
        <v>17</v>
      </c>
      <c r="B7" s="4" t="s">
        <v>18</v>
      </c>
      <c r="C7" s="4" t="s">
        <v>19</v>
      </c>
      <c r="D7" s="29" t="s">
        <v>20</v>
      </c>
      <c r="E7" s="11">
        <v>11.95</v>
      </c>
      <c r="F7" s="11">
        <f>E7-(40*E7/100)</f>
        <v>7.169999999999999</v>
      </c>
      <c r="G7" s="12">
        <v>35734</v>
      </c>
      <c r="H7" s="4"/>
      <c r="I7" s="4"/>
      <c r="J7" s="4"/>
      <c r="K7" s="4"/>
      <c r="L7" s="4">
        <v>8</v>
      </c>
      <c r="M7" s="20" t="s">
        <v>21</v>
      </c>
      <c r="N7" s="20" t="s">
        <v>22</v>
      </c>
      <c r="O7" s="2" t="s">
        <v>23</v>
      </c>
      <c r="P7" s="15" t="s">
        <v>24</v>
      </c>
      <c r="Q7" s="4"/>
    </row>
    <row r="8" spans="1:17" s="28" customFormat="1" x14ac:dyDescent="0.3">
      <c r="A8" s="7" t="s">
        <v>192</v>
      </c>
      <c r="B8" s="4" t="s">
        <v>126</v>
      </c>
      <c r="C8" s="4" t="s">
        <v>193</v>
      </c>
      <c r="D8" s="29" t="s">
        <v>20</v>
      </c>
      <c r="E8" s="11">
        <v>12.95</v>
      </c>
      <c r="F8" s="11">
        <f>E8-(40*E8/100)</f>
        <v>7.77</v>
      </c>
      <c r="G8" s="12">
        <v>35764</v>
      </c>
      <c r="H8" s="4"/>
      <c r="I8" s="4"/>
      <c r="J8" s="4">
        <v>20913</v>
      </c>
      <c r="K8" s="4" t="s">
        <v>59</v>
      </c>
      <c r="L8" s="4">
        <v>7.2</v>
      </c>
      <c r="M8" s="20" t="s">
        <v>21</v>
      </c>
      <c r="N8" s="20" t="s">
        <v>174</v>
      </c>
      <c r="O8" s="2" t="s">
        <v>194</v>
      </c>
      <c r="P8" s="15" t="s">
        <v>63</v>
      </c>
      <c r="Q8" s="4"/>
    </row>
    <row r="9" spans="1:17" s="28" customFormat="1" x14ac:dyDescent="0.3">
      <c r="A9" s="7" t="s">
        <v>25</v>
      </c>
      <c r="B9" s="4" t="s">
        <v>26</v>
      </c>
      <c r="C9" s="4" t="s">
        <v>27</v>
      </c>
      <c r="D9" s="29" t="s">
        <v>20</v>
      </c>
      <c r="E9" s="11">
        <v>12.95</v>
      </c>
      <c r="F9" s="11">
        <f>E9-(40*E9/100)</f>
        <v>7.77</v>
      </c>
      <c r="G9" s="12">
        <v>33239</v>
      </c>
      <c r="H9" s="4" t="s">
        <v>28</v>
      </c>
      <c r="I9" s="4"/>
      <c r="J9" s="4"/>
      <c r="K9" s="4"/>
      <c r="L9" s="4"/>
      <c r="M9" s="20" t="s">
        <v>21</v>
      </c>
      <c r="N9" s="20" t="s">
        <v>22</v>
      </c>
      <c r="O9" s="2" t="s">
        <v>29</v>
      </c>
      <c r="P9" s="15" t="s">
        <v>30</v>
      </c>
      <c r="Q9" s="4"/>
    </row>
    <row r="10" spans="1:17" s="28" customFormat="1" ht="26" x14ac:dyDescent="0.3">
      <c r="A10" s="7" t="s">
        <v>195</v>
      </c>
      <c r="B10" s="2" t="s">
        <v>196</v>
      </c>
      <c r="C10" s="2" t="s">
        <v>197</v>
      </c>
      <c r="D10" s="20" t="s">
        <v>20</v>
      </c>
      <c r="E10" s="24">
        <v>11.95</v>
      </c>
      <c r="F10" s="11">
        <f>E10-(40*E10/100)</f>
        <v>7.169999999999999</v>
      </c>
      <c r="G10" s="16">
        <v>42521</v>
      </c>
      <c r="H10" s="16" t="s">
        <v>127</v>
      </c>
      <c r="I10" s="16"/>
      <c r="J10" s="16"/>
      <c r="K10" s="16"/>
      <c r="L10" s="16"/>
      <c r="M10" s="20" t="s">
        <v>198</v>
      </c>
      <c r="N10" s="40" t="s">
        <v>174</v>
      </c>
      <c r="O10" s="16" t="s">
        <v>199</v>
      </c>
      <c r="P10" s="15" t="s">
        <v>36</v>
      </c>
      <c r="Q10" s="4"/>
    </row>
    <row r="11" spans="1:17" s="28" customFormat="1" ht="18" customHeight="1" x14ac:dyDescent="0.3">
      <c r="A11" s="6" t="s">
        <v>200</v>
      </c>
      <c r="B11" s="4" t="s">
        <v>177</v>
      </c>
      <c r="C11" s="4" t="s">
        <v>201</v>
      </c>
      <c r="D11" s="29" t="s">
        <v>20</v>
      </c>
      <c r="E11" s="11">
        <v>11.95</v>
      </c>
      <c r="F11" s="11">
        <f>E11-(40*E11/100)</f>
        <v>7.169999999999999</v>
      </c>
      <c r="G11" s="12">
        <v>41029</v>
      </c>
      <c r="H11" s="4" t="s">
        <v>163</v>
      </c>
      <c r="I11" s="4"/>
      <c r="J11" s="4"/>
      <c r="K11" s="4"/>
      <c r="L11" s="4"/>
      <c r="M11" s="20" t="s">
        <v>131</v>
      </c>
      <c r="N11" s="20" t="s">
        <v>174</v>
      </c>
      <c r="O11" s="2" t="s">
        <v>202</v>
      </c>
      <c r="P11" s="15" t="s">
        <v>36</v>
      </c>
      <c r="Q11" s="4"/>
    </row>
    <row r="12" spans="1:17" s="28" customFormat="1" x14ac:dyDescent="0.3">
      <c r="A12" s="6" t="s">
        <v>31</v>
      </c>
      <c r="B12" s="4" t="s">
        <v>32</v>
      </c>
      <c r="C12" s="4" t="s">
        <v>33</v>
      </c>
      <c r="D12" s="29" t="s">
        <v>20</v>
      </c>
      <c r="E12" s="11">
        <v>8.9499999999999993</v>
      </c>
      <c r="F12" s="11">
        <f>E12-(40*E12/100)</f>
        <v>5.3699999999999992</v>
      </c>
      <c r="G12" s="12">
        <v>34753</v>
      </c>
      <c r="H12" s="4" t="s">
        <v>34</v>
      </c>
      <c r="I12" s="4"/>
      <c r="J12" s="4"/>
      <c r="K12" s="4"/>
      <c r="L12" s="4"/>
      <c r="M12" s="20" t="s">
        <v>21</v>
      </c>
      <c r="N12" s="20" t="s">
        <v>22</v>
      </c>
      <c r="O12" s="2" t="s">
        <v>35</v>
      </c>
      <c r="P12" s="15" t="s">
        <v>36</v>
      </c>
      <c r="Q12" s="4"/>
    </row>
    <row r="13" spans="1:17" s="28" customFormat="1" x14ac:dyDescent="0.3">
      <c r="A13" s="6" t="s">
        <v>37</v>
      </c>
      <c r="B13" s="4" t="s">
        <v>38</v>
      </c>
      <c r="C13" s="19" t="s">
        <v>39</v>
      </c>
      <c r="D13" s="29" t="s">
        <v>20</v>
      </c>
      <c r="E13" s="11">
        <v>16.95</v>
      </c>
      <c r="F13" s="11">
        <f>E13-(40*E13/100)</f>
        <v>10.169999999999998</v>
      </c>
      <c r="G13" s="12">
        <v>32143</v>
      </c>
      <c r="H13" s="4" t="s">
        <v>40</v>
      </c>
      <c r="I13" s="4"/>
      <c r="J13" s="4"/>
      <c r="K13" s="4"/>
      <c r="L13" s="4"/>
      <c r="M13" s="20" t="s">
        <v>21</v>
      </c>
      <c r="N13" s="20" t="s">
        <v>22</v>
      </c>
      <c r="O13" s="2" t="s">
        <v>41</v>
      </c>
      <c r="P13" s="15" t="s">
        <v>36</v>
      </c>
      <c r="Q13" s="4"/>
    </row>
    <row r="14" spans="1:17" s="28" customFormat="1" x14ac:dyDescent="0.3">
      <c r="A14" s="7" t="s">
        <v>203</v>
      </c>
      <c r="B14" s="4" t="s">
        <v>204</v>
      </c>
      <c r="C14" s="4" t="s">
        <v>205</v>
      </c>
      <c r="D14" s="29" t="s">
        <v>20</v>
      </c>
      <c r="E14" s="11">
        <v>10.95</v>
      </c>
      <c r="F14" s="11">
        <f>E14-(40*E14/100)</f>
        <v>6.5699999999999994</v>
      </c>
      <c r="G14" s="12">
        <v>41790</v>
      </c>
      <c r="H14" s="4" t="s">
        <v>156</v>
      </c>
      <c r="I14" s="4"/>
      <c r="J14" s="4"/>
      <c r="K14" s="4"/>
      <c r="L14" s="4"/>
      <c r="M14" s="20" t="s">
        <v>131</v>
      </c>
      <c r="N14" s="20" t="s">
        <v>174</v>
      </c>
      <c r="O14" s="2" t="s">
        <v>202</v>
      </c>
      <c r="P14" s="15" t="s">
        <v>36</v>
      </c>
      <c r="Q14" s="4"/>
    </row>
    <row r="15" spans="1:17" s="28" customFormat="1" ht="26" x14ac:dyDescent="0.3">
      <c r="A15" s="6" t="s">
        <v>206</v>
      </c>
      <c r="B15" s="4" t="s">
        <v>207</v>
      </c>
      <c r="C15" s="4" t="s">
        <v>208</v>
      </c>
      <c r="D15" s="29" t="s">
        <v>20</v>
      </c>
      <c r="E15" s="18">
        <v>14.95</v>
      </c>
      <c r="F15" s="11">
        <f>E15-(40*E15/100)</f>
        <v>8.9699999999999989</v>
      </c>
      <c r="G15" s="12">
        <v>43616</v>
      </c>
      <c r="H15" s="4"/>
      <c r="I15" s="4"/>
      <c r="J15" s="4"/>
      <c r="K15" s="10"/>
      <c r="L15" s="4"/>
      <c r="M15" s="20" t="s">
        <v>209</v>
      </c>
      <c r="N15" s="20" t="s">
        <v>174</v>
      </c>
      <c r="O15" s="4" t="s">
        <v>210</v>
      </c>
      <c r="P15" s="4" t="s">
        <v>36</v>
      </c>
      <c r="Q15" s="4"/>
    </row>
    <row r="16" spans="1:17" s="28" customFormat="1" x14ac:dyDescent="0.3">
      <c r="A16" s="7" t="s">
        <v>42</v>
      </c>
      <c r="B16" s="3" t="s">
        <v>43</v>
      </c>
      <c r="C16" s="19" t="s">
        <v>44</v>
      </c>
      <c r="D16" s="29" t="s">
        <v>20</v>
      </c>
      <c r="E16" s="18">
        <v>24.95</v>
      </c>
      <c r="F16" s="11">
        <f>E16-(40*E16/100)</f>
        <v>14.969999999999999</v>
      </c>
      <c r="G16" s="12">
        <v>1997</v>
      </c>
      <c r="H16" s="4" t="s">
        <v>45</v>
      </c>
      <c r="I16" s="4"/>
      <c r="J16" s="4"/>
      <c r="K16" s="4"/>
      <c r="L16" s="4"/>
      <c r="M16" s="20" t="s">
        <v>21</v>
      </c>
      <c r="N16" s="20" t="s">
        <v>22</v>
      </c>
      <c r="O16" s="26" t="s">
        <v>46</v>
      </c>
      <c r="P16" s="15" t="s">
        <v>36</v>
      </c>
      <c r="Q16" s="4"/>
    </row>
    <row r="17" spans="1:17" s="28" customFormat="1" x14ac:dyDescent="0.3">
      <c r="A17" s="6" t="s">
        <v>211</v>
      </c>
      <c r="B17" s="4" t="s">
        <v>212</v>
      </c>
      <c r="C17" s="4" t="s">
        <v>213</v>
      </c>
      <c r="D17" s="29" t="s">
        <v>20</v>
      </c>
      <c r="E17" s="11">
        <v>10.95</v>
      </c>
      <c r="F17" s="11">
        <f>E17-(40*E17/100)</f>
        <v>6.5699999999999994</v>
      </c>
      <c r="G17" s="12">
        <v>39568</v>
      </c>
      <c r="H17" s="4" t="s">
        <v>128</v>
      </c>
      <c r="I17" s="4"/>
      <c r="J17" s="4">
        <v>123847</v>
      </c>
      <c r="K17" s="4">
        <v>5.0999999999999996</v>
      </c>
      <c r="L17" s="4" t="s">
        <v>59</v>
      </c>
      <c r="M17" s="20" t="s">
        <v>131</v>
      </c>
      <c r="N17" s="20" t="s">
        <v>174</v>
      </c>
      <c r="O17" s="2" t="s">
        <v>214</v>
      </c>
      <c r="P17" s="4" t="s">
        <v>36</v>
      </c>
      <c r="Q17" s="4"/>
    </row>
    <row r="18" spans="1:17" s="28" customFormat="1" x14ac:dyDescent="0.3">
      <c r="A18" s="6" t="s">
        <v>215</v>
      </c>
      <c r="B18" s="4" t="s">
        <v>216</v>
      </c>
      <c r="C18" s="4" t="s">
        <v>217</v>
      </c>
      <c r="D18" s="29" t="s">
        <v>20</v>
      </c>
      <c r="E18" s="11">
        <v>14.95</v>
      </c>
      <c r="F18" s="11">
        <f>E18-(40*E18/100)</f>
        <v>8.9699999999999989</v>
      </c>
      <c r="G18" s="12">
        <v>42886</v>
      </c>
      <c r="H18" s="4" t="s">
        <v>218</v>
      </c>
      <c r="I18" s="4"/>
      <c r="J18" s="4"/>
      <c r="K18" s="4"/>
      <c r="L18" s="4"/>
      <c r="M18" s="20" t="s">
        <v>21</v>
      </c>
      <c r="N18" s="20" t="s">
        <v>174</v>
      </c>
      <c r="O18" s="2" t="s">
        <v>68</v>
      </c>
      <c r="P18" s="4" t="s">
        <v>36</v>
      </c>
      <c r="Q18" s="4"/>
    </row>
    <row r="19" spans="1:17" s="28" customFormat="1" x14ac:dyDescent="0.3">
      <c r="A19" s="6" t="s">
        <v>219</v>
      </c>
      <c r="B19" s="4" t="s">
        <v>125</v>
      </c>
      <c r="C19" s="4" t="s">
        <v>220</v>
      </c>
      <c r="D19" s="29" t="s">
        <v>20</v>
      </c>
      <c r="E19" s="11">
        <v>9.9499999999999993</v>
      </c>
      <c r="F19" s="11">
        <f>E19-(40*E19/100)</f>
        <v>5.9699999999999989</v>
      </c>
      <c r="G19" s="12">
        <v>37407</v>
      </c>
      <c r="H19" s="4"/>
      <c r="I19" s="4"/>
      <c r="J19" s="4"/>
      <c r="K19" s="4"/>
      <c r="L19" s="4"/>
      <c r="M19" s="20" t="s">
        <v>21</v>
      </c>
      <c r="N19" s="20" t="s">
        <v>174</v>
      </c>
      <c r="O19" s="2" t="s">
        <v>221</v>
      </c>
      <c r="P19" s="15" t="s">
        <v>36</v>
      </c>
      <c r="Q19" s="4"/>
    </row>
    <row r="20" spans="1:17" s="28" customFormat="1" x14ac:dyDescent="0.3">
      <c r="A20" s="7" t="s">
        <v>47</v>
      </c>
      <c r="B20" s="3" t="s">
        <v>48</v>
      </c>
      <c r="C20" s="3" t="s">
        <v>49</v>
      </c>
      <c r="D20" s="31" t="s">
        <v>20</v>
      </c>
      <c r="E20" s="13">
        <v>12.95</v>
      </c>
      <c r="F20" s="11">
        <f>E20-(40*E20/100)</f>
        <v>7.77</v>
      </c>
      <c r="G20" s="12">
        <v>1992</v>
      </c>
      <c r="H20" s="4" t="s">
        <v>50</v>
      </c>
      <c r="I20" s="4"/>
      <c r="J20" s="4"/>
      <c r="K20" s="4"/>
      <c r="L20" s="4"/>
      <c r="M20" s="20" t="s">
        <v>21</v>
      </c>
      <c r="N20" s="20" t="s">
        <v>22</v>
      </c>
      <c r="O20" s="2" t="s">
        <v>51</v>
      </c>
      <c r="P20" s="15" t="s">
        <v>30</v>
      </c>
      <c r="Q20" s="4"/>
    </row>
    <row r="21" spans="1:17" s="28" customFormat="1" ht="26" x14ac:dyDescent="0.3">
      <c r="A21" s="7" t="s">
        <v>222</v>
      </c>
      <c r="B21" s="4" t="s">
        <v>132</v>
      </c>
      <c r="C21" s="4" t="s">
        <v>223</v>
      </c>
      <c r="D21" s="29" t="s">
        <v>20</v>
      </c>
      <c r="E21" s="11">
        <v>9.9499999999999993</v>
      </c>
      <c r="F21" s="11">
        <f>E21-(40*E21/100)</f>
        <v>5.9699999999999989</v>
      </c>
      <c r="G21" s="12">
        <v>41029</v>
      </c>
      <c r="H21" s="4" t="s">
        <v>128</v>
      </c>
      <c r="I21" s="4" t="s">
        <v>164</v>
      </c>
      <c r="J21" s="4"/>
      <c r="K21" s="4"/>
      <c r="L21" s="4"/>
      <c r="M21" s="20" t="s">
        <v>131</v>
      </c>
      <c r="N21" s="20" t="s">
        <v>174</v>
      </c>
      <c r="O21" s="2" t="s">
        <v>224</v>
      </c>
      <c r="P21" s="15" t="s">
        <v>36</v>
      </c>
      <c r="Q21" s="4"/>
    </row>
    <row r="22" spans="1:17" s="28" customFormat="1" x14ac:dyDescent="0.3">
      <c r="A22" s="6" t="s">
        <v>225</v>
      </c>
      <c r="B22" s="4" t="s">
        <v>226</v>
      </c>
      <c r="C22" s="4" t="s">
        <v>227</v>
      </c>
      <c r="D22" s="29" t="s">
        <v>20</v>
      </c>
      <c r="E22" s="11">
        <v>12.95</v>
      </c>
      <c r="F22" s="11">
        <f>E22-(40*E22/100)</f>
        <v>7.77</v>
      </c>
      <c r="G22" s="12">
        <v>35915</v>
      </c>
      <c r="H22" s="4"/>
      <c r="I22" s="4"/>
      <c r="J22" s="4">
        <v>35015</v>
      </c>
      <c r="K22" s="4">
        <v>6</v>
      </c>
      <c r="L22" s="4" t="s">
        <v>59</v>
      </c>
      <c r="M22" s="20" t="s">
        <v>21</v>
      </c>
      <c r="N22" s="20" t="s">
        <v>174</v>
      </c>
      <c r="O22" s="2" t="s">
        <v>139</v>
      </c>
      <c r="P22" s="15" t="s">
        <v>228</v>
      </c>
      <c r="Q22" s="4"/>
    </row>
    <row r="23" spans="1:17" s="28" customFormat="1" ht="26" x14ac:dyDescent="0.3">
      <c r="A23" s="7" t="s">
        <v>229</v>
      </c>
      <c r="B23" s="4" t="s">
        <v>230</v>
      </c>
      <c r="C23" s="4" t="s">
        <v>231</v>
      </c>
      <c r="D23" s="29" t="s">
        <v>20</v>
      </c>
      <c r="E23" s="11">
        <v>9.9499999999999993</v>
      </c>
      <c r="F23" s="11">
        <f>E23-(40*E23/100)</f>
        <v>5.9699999999999989</v>
      </c>
      <c r="G23" s="12">
        <v>43039</v>
      </c>
      <c r="H23" s="4" t="s">
        <v>167</v>
      </c>
      <c r="I23" s="4" t="s">
        <v>91</v>
      </c>
      <c r="J23" s="4"/>
      <c r="K23" s="4"/>
      <c r="L23" s="4"/>
      <c r="M23" s="20" t="s">
        <v>131</v>
      </c>
      <c r="N23" s="20" t="s">
        <v>174</v>
      </c>
      <c r="O23" s="2" t="s">
        <v>232</v>
      </c>
      <c r="P23" s="15" t="s">
        <v>36</v>
      </c>
      <c r="Q23" s="4"/>
    </row>
    <row r="24" spans="1:17" s="28" customFormat="1" x14ac:dyDescent="0.3">
      <c r="A24" s="6" t="s">
        <v>233</v>
      </c>
      <c r="B24" s="4" t="s">
        <v>234</v>
      </c>
      <c r="C24" s="4" t="s">
        <v>235</v>
      </c>
      <c r="D24" s="29" t="s">
        <v>20</v>
      </c>
      <c r="E24" s="11">
        <v>10.95</v>
      </c>
      <c r="F24" s="11">
        <f>E24-(40*E24/100)</f>
        <v>6.5699999999999994</v>
      </c>
      <c r="G24" s="12">
        <v>39752</v>
      </c>
      <c r="H24" s="4"/>
      <c r="I24" s="4"/>
      <c r="J24" s="4">
        <v>127758</v>
      </c>
      <c r="K24" s="4">
        <v>5.7</v>
      </c>
      <c r="L24" s="4" t="s">
        <v>59</v>
      </c>
      <c r="M24" s="20" t="s">
        <v>236</v>
      </c>
      <c r="N24" s="20" t="s">
        <v>174</v>
      </c>
      <c r="O24" s="2" t="s">
        <v>237</v>
      </c>
      <c r="P24" s="15" t="s">
        <v>36</v>
      </c>
      <c r="Q24" s="4"/>
    </row>
    <row r="25" spans="1:17" s="28" customFormat="1" x14ac:dyDescent="0.3">
      <c r="A25" s="38" t="s">
        <v>52</v>
      </c>
      <c r="B25" s="4" t="s">
        <v>53</v>
      </c>
      <c r="C25" s="4" t="s">
        <v>54</v>
      </c>
      <c r="D25" s="29" t="s">
        <v>20</v>
      </c>
      <c r="E25" s="11">
        <v>10.95</v>
      </c>
      <c r="F25" s="11">
        <f>E25-(40*E25/100)</f>
        <v>6.5699999999999994</v>
      </c>
      <c r="G25" s="12">
        <v>33450</v>
      </c>
      <c r="H25" s="4" t="s">
        <v>55</v>
      </c>
      <c r="I25" s="4"/>
      <c r="J25" s="4"/>
      <c r="K25" s="4"/>
      <c r="L25" s="4"/>
      <c r="M25" s="20" t="s">
        <v>21</v>
      </c>
      <c r="N25" s="20" t="s">
        <v>22</v>
      </c>
      <c r="O25" s="2" t="s">
        <v>56</v>
      </c>
      <c r="P25" s="15" t="s">
        <v>36</v>
      </c>
      <c r="Q25" s="4"/>
    </row>
    <row r="26" spans="1:17" s="28" customFormat="1" x14ac:dyDescent="0.3">
      <c r="A26" s="38" t="s">
        <v>57</v>
      </c>
      <c r="B26" s="4" t="s">
        <v>18</v>
      </c>
      <c r="C26" s="3" t="s">
        <v>58</v>
      </c>
      <c r="D26" s="29" t="s">
        <v>20</v>
      </c>
      <c r="E26" s="11">
        <v>12.95</v>
      </c>
      <c r="F26" s="11">
        <f>E26-(40*E26/100)</f>
        <v>7.77</v>
      </c>
      <c r="G26" s="12">
        <v>35431</v>
      </c>
      <c r="H26" s="4"/>
      <c r="I26" s="4"/>
      <c r="J26" s="4">
        <v>34147</v>
      </c>
      <c r="K26" s="4" t="s">
        <v>59</v>
      </c>
      <c r="L26" s="4">
        <v>7.2</v>
      </c>
      <c r="M26" s="20" t="s">
        <v>21</v>
      </c>
      <c r="N26" s="20" t="s">
        <v>22</v>
      </c>
      <c r="O26" s="2" t="s">
        <v>60</v>
      </c>
      <c r="P26" s="15" t="s">
        <v>24</v>
      </c>
      <c r="Q26" s="4" t="s">
        <v>61</v>
      </c>
    </row>
    <row r="27" spans="1:17" s="28" customFormat="1" ht="26" x14ac:dyDescent="0.3">
      <c r="A27" s="7" t="s">
        <v>238</v>
      </c>
      <c r="B27" s="4" t="s">
        <v>136</v>
      </c>
      <c r="C27" s="4" t="s">
        <v>239</v>
      </c>
      <c r="D27" s="29" t="s">
        <v>20</v>
      </c>
      <c r="E27" s="11">
        <v>9.9499999999999993</v>
      </c>
      <c r="F27" s="11">
        <f>E27-(40*E27/100)</f>
        <v>5.9699999999999989</v>
      </c>
      <c r="G27" s="12">
        <v>42308</v>
      </c>
      <c r="H27" s="4" t="s">
        <v>240</v>
      </c>
      <c r="I27" s="4" t="s">
        <v>161</v>
      </c>
      <c r="J27" s="4"/>
      <c r="K27" s="4"/>
      <c r="L27" s="4"/>
      <c r="M27" s="20" t="s">
        <v>198</v>
      </c>
      <c r="N27" s="20" t="s">
        <v>174</v>
      </c>
      <c r="O27" s="2" t="s">
        <v>241</v>
      </c>
      <c r="P27" s="15" t="s">
        <v>36</v>
      </c>
      <c r="Q27" s="4"/>
    </row>
    <row r="28" spans="1:17" s="28" customFormat="1" x14ac:dyDescent="0.3">
      <c r="A28" s="6" t="s">
        <v>242</v>
      </c>
      <c r="B28" s="4" t="s">
        <v>177</v>
      </c>
      <c r="C28" s="10" t="s">
        <v>243</v>
      </c>
      <c r="D28" s="29" t="s">
        <v>20</v>
      </c>
      <c r="E28" s="11">
        <v>10.95</v>
      </c>
      <c r="F28" s="11">
        <f>E28-(40*E28/100)</f>
        <v>6.5699999999999994</v>
      </c>
      <c r="G28" s="12">
        <v>40847</v>
      </c>
      <c r="H28" s="4" t="s">
        <v>135</v>
      </c>
      <c r="I28" s="4"/>
      <c r="J28" s="4">
        <v>148164</v>
      </c>
      <c r="K28" s="4">
        <v>4.5999999999999996</v>
      </c>
      <c r="L28" s="4" t="s">
        <v>59</v>
      </c>
      <c r="M28" s="20" t="s">
        <v>236</v>
      </c>
      <c r="N28" s="20" t="s">
        <v>174</v>
      </c>
      <c r="O28" s="2" t="s">
        <v>244</v>
      </c>
      <c r="P28" s="15" t="s">
        <v>36</v>
      </c>
      <c r="Q28" s="4"/>
    </row>
    <row r="29" spans="1:17" s="28" customFormat="1" ht="26" x14ac:dyDescent="0.3">
      <c r="A29" s="6" t="s">
        <v>245</v>
      </c>
      <c r="B29" s="4" t="s">
        <v>212</v>
      </c>
      <c r="C29" s="4" t="s">
        <v>246</v>
      </c>
      <c r="D29" s="29" t="s">
        <v>20</v>
      </c>
      <c r="E29" s="11">
        <v>12.95</v>
      </c>
      <c r="F29" s="11">
        <f>E29-(40*E29/100)</f>
        <v>7.77</v>
      </c>
      <c r="G29" s="12">
        <v>37894</v>
      </c>
      <c r="H29" s="4" t="s">
        <v>128</v>
      </c>
      <c r="I29" s="4"/>
      <c r="J29" s="4"/>
      <c r="K29" s="4"/>
      <c r="L29" s="4"/>
      <c r="M29" s="20" t="s">
        <v>198</v>
      </c>
      <c r="N29" s="20" t="s">
        <v>174</v>
      </c>
      <c r="O29" s="2" t="s">
        <v>247</v>
      </c>
      <c r="P29" s="4" t="s">
        <v>36</v>
      </c>
      <c r="Q29" s="4"/>
    </row>
    <row r="30" spans="1:17" s="28" customFormat="1" x14ac:dyDescent="0.3">
      <c r="A30" s="6" t="s">
        <v>248</v>
      </c>
      <c r="B30" s="4" t="s">
        <v>126</v>
      </c>
      <c r="C30" s="4" t="s">
        <v>249</v>
      </c>
      <c r="D30" s="29" t="s">
        <v>20</v>
      </c>
      <c r="E30" s="11">
        <v>9.9499999999999993</v>
      </c>
      <c r="F30" s="11">
        <f>E30-(40*E30/100)</f>
        <v>5.9699999999999989</v>
      </c>
      <c r="G30" s="12">
        <v>38868</v>
      </c>
      <c r="H30" s="4"/>
      <c r="I30" s="4"/>
      <c r="J30" s="4"/>
      <c r="K30" s="4"/>
      <c r="L30" s="4"/>
      <c r="M30" s="20" t="s">
        <v>21</v>
      </c>
      <c r="N30" s="20" t="s">
        <v>174</v>
      </c>
      <c r="O30" s="2" t="s">
        <v>179</v>
      </c>
      <c r="P30" s="15" t="s">
        <v>63</v>
      </c>
      <c r="Q30" s="4"/>
    </row>
    <row r="31" spans="1:17" s="28" customFormat="1" x14ac:dyDescent="0.3">
      <c r="A31" s="6" t="s">
        <v>250</v>
      </c>
      <c r="B31" s="4" t="s">
        <v>251</v>
      </c>
      <c r="C31" s="4" t="s">
        <v>252</v>
      </c>
      <c r="D31" s="29" t="s">
        <v>20</v>
      </c>
      <c r="E31" s="18">
        <v>9.9499999999999993</v>
      </c>
      <c r="F31" s="11">
        <f>E31-(40*E31/100)</f>
        <v>5.9699999999999989</v>
      </c>
      <c r="G31" s="12">
        <v>43616</v>
      </c>
      <c r="H31" s="4"/>
      <c r="I31" s="4"/>
      <c r="J31" s="4"/>
      <c r="K31" s="10"/>
      <c r="L31" s="4"/>
      <c r="M31" s="20" t="s">
        <v>131</v>
      </c>
      <c r="N31" s="20" t="s">
        <v>174</v>
      </c>
      <c r="O31" s="4" t="s">
        <v>253</v>
      </c>
      <c r="P31" s="4"/>
      <c r="Q31" s="4"/>
    </row>
    <row r="32" spans="1:17" s="28" customFormat="1" x14ac:dyDescent="0.3">
      <c r="A32" s="6" t="s">
        <v>254</v>
      </c>
      <c r="B32" s="4" t="s">
        <v>125</v>
      </c>
      <c r="C32" s="4" t="s">
        <v>255</v>
      </c>
      <c r="D32" s="29" t="s">
        <v>20</v>
      </c>
      <c r="E32" s="11">
        <v>9.9499999999999993</v>
      </c>
      <c r="F32" s="11">
        <f>E32-(40*E32/100)</f>
        <v>5.9699999999999989</v>
      </c>
      <c r="G32" s="12">
        <v>38656</v>
      </c>
      <c r="H32" s="4"/>
      <c r="I32" s="4" t="s">
        <v>138</v>
      </c>
      <c r="J32" s="4">
        <v>35007</v>
      </c>
      <c r="K32" s="4" t="s">
        <v>59</v>
      </c>
      <c r="L32" s="4">
        <v>4.7</v>
      </c>
      <c r="M32" s="20" t="s">
        <v>131</v>
      </c>
      <c r="N32" s="20" t="s">
        <v>174</v>
      </c>
      <c r="O32" s="2" t="s">
        <v>241</v>
      </c>
      <c r="P32" s="15" t="s">
        <v>36</v>
      </c>
      <c r="Q32" s="4"/>
    </row>
    <row r="33" spans="1:17" s="28" customFormat="1" ht="26" x14ac:dyDescent="0.3">
      <c r="A33" s="6" t="s">
        <v>256</v>
      </c>
      <c r="B33" s="4" t="s">
        <v>125</v>
      </c>
      <c r="C33" s="4" t="s">
        <v>257</v>
      </c>
      <c r="D33" s="29" t="s">
        <v>20</v>
      </c>
      <c r="E33" s="11">
        <v>9.9499999999999993</v>
      </c>
      <c r="F33" s="11">
        <f>E33-(40*E33/100)</f>
        <v>5.9699999999999989</v>
      </c>
      <c r="G33" s="12">
        <v>39021</v>
      </c>
      <c r="H33" s="4"/>
      <c r="I33" s="4" t="s">
        <v>163</v>
      </c>
      <c r="J33" s="4">
        <v>54653</v>
      </c>
      <c r="K33" s="4" t="s">
        <v>59</v>
      </c>
      <c r="L33" s="4">
        <v>4.5999999999999996</v>
      </c>
      <c r="M33" s="20" t="s">
        <v>198</v>
      </c>
      <c r="N33" s="20" t="s">
        <v>174</v>
      </c>
      <c r="O33" s="2" t="s">
        <v>241</v>
      </c>
      <c r="P33" s="15" t="s">
        <v>36</v>
      </c>
      <c r="Q33" s="4"/>
    </row>
    <row r="34" spans="1:17" s="28" customFormat="1" x14ac:dyDescent="0.3">
      <c r="A34" s="6" t="s">
        <v>258</v>
      </c>
      <c r="B34" s="4" t="s">
        <v>168</v>
      </c>
      <c r="C34" s="4" t="s">
        <v>259</v>
      </c>
      <c r="D34" s="29" t="s">
        <v>20</v>
      </c>
      <c r="E34" s="11">
        <v>9.9499999999999993</v>
      </c>
      <c r="F34" s="11">
        <f>E34-(40*E34/100)</f>
        <v>5.9699999999999989</v>
      </c>
      <c r="G34" s="12">
        <v>36464</v>
      </c>
      <c r="H34" s="4"/>
      <c r="I34" s="4"/>
      <c r="J34" s="4">
        <v>34994</v>
      </c>
      <c r="K34" s="4">
        <v>4.0999999999999996</v>
      </c>
      <c r="L34" s="4">
        <v>4.0999999999999996</v>
      </c>
      <c r="M34" s="20" t="s">
        <v>131</v>
      </c>
      <c r="N34" s="20" t="s">
        <v>174</v>
      </c>
      <c r="O34" s="2" t="s">
        <v>124</v>
      </c>
      <c r="P34" s="15" t="s">
        <v>169</v>
      </c>
      <c r="Q34" s="4"/>
    </row>
    <row r="35" spans="1:17" s="28" customFormat="1" ht="26" x14ac:dyDescent="0.3">
      <c r="A35" s="7" t="s">
        <v>260</v>
      </c>
      <c r="B35" s="4" t="s">
        <v>89</v>
      </c>
      <c r="C35" s="4" t="s">
        <v>261</v>
      </c>
      <c r="D35" s="29" t="s">
        <v>20</v>
      </c>
      <c r="E35" s="11">
        <v>9.9499999999999993</v>
      </c>
      <c r="F35" s="11">
        <f>E35-(40*E35/100)</f>
        <v>5.9699999999999989</v>
      </c>
      <c r="G35" s="12">
        <v>38656</v>
      </c>
      <c r="H35" s="4"/>
      <c r="I35" s="4"/>
      <c r="J35" s="4"/>
      <c r="K35" s="4"/>
      <c r="L35" s="4"/>
      <c r="M35" s="20" t="s">
        <v>198</v>
      </c>
      <c r="N35" s="20" t="s">
        <v>174</v>
      </c>
      <c r="O35" s="2" t="s">
        <v>160</v>
      </c>
      <c r="P35" s="15" t="s">
        <v>36</v>
      </c>
      <c r="Q35" s="4"/>
    </row>
    <row r="36" spans="1:17" s="28" customFormat="1" ht="26" x14ac:dyDescent="0.3">
      <c r="A36" s="7" t="s">
        <v>262</v>
      </c>
      <c r="B36" s="4" t="s">
        <v>263</v>
      </c>
      <c r="C36" s="4" t="s">
        <v>264</v>
      </c>
      <c r="D36" s="29" t="s">
        <v>20</v>
      </c>
      <c r="E36" s="11">
        <v>10.95</v>
      </c>
      <c r="F36" s="11">
        <f>E36-(40*E36/100)</f>
        <v>6.5699999999999994</v>
      </c>
      <c r="G36" s="12">
        <v>42886</v>
      </c>
      <c r="H36" s="4" t="s">
        <v>163</v>
      </c>
      <c r="I36" s="4"/>
      <c r="J36" s="4"/>
      <c r="K36" s="4"/>
      <c r="L36" s="4"/>
      <c r="M36" s="20" t="s">
        <v>198</v>
      </c>
      <c r="N36" s="20" t="s">
        <v>174</v>
      </c>
      <c r="O36" s="2" t="s">
        <v>265</v>
      </c>
      <c r="P36" s="15" t="s">
        <v>36</v>
      </c>
      <c r="Q36" s="4"/>
    </row>
    <row r="37" spans="1:17" s="28" customFormat="1" x14ac:dyDescent="0.3">
      <c r="A37" s="6" t="s">
        <v>266</v>
      </c>
      <c r="B37" s="4" t="s">
        <v>267</v>
      </c>
      <c r="C37" s="4" t="s">
        <v>268</v>
      </c>
      <c r="D37" s="29" t="s">
        <v>20</v>
      </c>
      <c r="E37" s="11">
        <v>12.95</v>
      </c>
      <c r="F37" s="11">
        <f>E37-(40*E37/100)</f>
        <v>7.77</v>
      </c>
      <c r="G37" s="12">
        <v>40298</v>
      </c>
      <c r="H37" s="4" t="s">
        <v>98</v>
      </c>
      <c r="I37" s="4"/>
      <c r="J37" s="4">
        <v>138454</v>
      </c>
      <c r="K37" s="4">
        <v>5.0999999999999996</v>
      </c>
      <c r="L37" s="4" t="s">
        <v>59</v>
      </c>
      <c r="M37" s="20" t="s">
        <v>236</v>
      </c>
      <c r="N37" s="20" t="s">
        <v>174</v>
      </c>
      <c r="O37" s="2" t="s">
        <v>269</v>
      </c>
      <c r="P37" s="15" t="s">
        <v>36</v>
      </c>
      <c r="Q37" s="4"/>
    </row>
    <row r="38" spans="1:17" s="28" customFormat="1" ht="26" x14ac:dyDescent="0.3">
      <c r="A38" s="7" t="s">
        <v>270</v>
      </c>
      <c r="B38" s="4" t="s">
        <v>271</v>
      </c>
      <c r="C38" s="4" t="s">
        <v>272</v>
      </c>
      <c r="D38" s="29" t="s">
        <v>20</v>
      </c>
      <c r="E38" s="11">
        <v>12.95</v>
      </c>
      <c r="F38" s="11">
        <f>E38-(40*E38/100)</f>
        <v>7.77</v>
      </c>
      <c r="G38" s="12">
        <v>34819</v>
      </c>
      <c r="H38" s="4"/>
      <c r="I38" s="4"/>
      <c r="J38" s="4">
        <v>34992</v>
      </c>
      <c r="K38" s="4">
        <v>5.9</v>
      </c>
      <c r="L38" s="4" t="s">
        <v>59</v>
      </c>
      <c r="M38" s="20" t="s">
        <v>198</v>
      </c>
      <c r="N38" s="20" t="s">
        <v>174</v>
      </c>
      <c r="O38" s="2" t="s">
        <v>144</v>
      </c>
      <c r="P38" s="15" t="s">
        <v>36</v>
      </c>
      <c r="Q38" s="4"/>
    </row>
    <row r="39" spans="1:17" s="28" customFormat="1" x14ac:dyDescent="0.3">
      <c r="A39" s="7" t="s">
        <v>273</v>
      </c>
      <c r="B39" s="4" t="s">
        <v>274</v>
      </c>
      <c r="C39" s="4" t="s">
        <v>275</v>
      </c>
      <c r="D39" s="29" t="s">
        <v>20</v>
      </c>
      <c r="E39" s="11">
        <v>16.95</v>
      </c>
      <c r="F39" s="11">
        <f>E39-(40*E39/100)</f>
        <v>10.169999999999998</v>
      </c>
      <c r="G39" s="12">
        <v>41029</v>
      </c>
      <c r="H39" s="4" t="s">
        <v>276</v>
      </c>
      <c r="I39" s="4"/>
      <c r="J39" s="4">
        <v>155077</v>
      </c>
      <c r="K39" s="4">
        <v>5.9</v>
      </c>
      <c r="L39" s="4" t="s">
        <v>59</v>
      </c>
      <c r="M39" s="20" t="s">
        <v>21</v>
      </c>
      <c r="N39" s="20" t="s">
        <v>174</v>
      </c>
      <c r="O39" s="2" t="s">
        <v>277</v>
      </c>
      <c r="P39" s="4" t="s">
        <v>24</v>
      </c>
      <c r="Q39" s="4"/>
    </row>
    <row r="40" spans="1:17" s="28" customFormat="1" x14ac:dyDescent="0.3">
      <c r="A40" s="7" t="s">
        <v>278</v>
      </c>
      <c r="B40" s="4" t="s">
        <v>279</v>
      </c>
      <c r="C40" s="4" t="s">
        <v>280</v>
      </c>
      <c r="D40" s="29" t="s">
        <v>20</v>
      </c>
      <c r="E40" s="11">
        <v>12.95</v>
      </c>
      <c r="F40" s="11">
        <f>E40-(40*E40/100)</f>
        <v>7.77</v>
      </c>
      <c r="G40" s="12">
        <v>41029</v>
      </c>
      <c r="H40" s="4"/>
      <c r="I40" s="4"/>
      <c r="J40" s="4"/>
      <c r="K40" s="4"/>
      <c r="L40" s="4"/>
      <c r="M40" s="20" t="s">
        <v>21</v>
      </c>
      <c r="N40" s="20" t="s">
        <v>174</v>
      </c>
      <c r="O40" s="2" t="s">
        <v>281</v>
      </c>
      <c r="P40" s="15" t="s">
        <v>63</v>
      </c>
      <c r="Q40" s="4"/>
    </row>
    <row r="41" spans="1:17" s="28" customFormat="1" ht="26" x14ac:dyDescent="0.3">
      <c r="A41" s="6" t="s">
        <v>282</v>
      </c>
      <c r="B41" s="4" t="s">
        <v>283</v>
      </c>
      <c r="C41" s="4" t="s">
        <v>284</v>
      </c>
      <c r="D41" s="29" t="s">
        <v>20</v>
      </c>
      <c r="E41" s="11">
        <v>10.95</v>
      </c>
      <c r="F41" s="11">
        <f>E41-(40*E41/100)</f>
        <v>6.5699999999999994</v>
      </c>
      <c r="G41" s="12">
        <v>42308</v>
      </c>
      <c r="H41" s="4" t="s">
        <v>128</v>
      </c>
      <c r="I41" s="4"/>
      <c r="J41" s="4"/>
      <c r="K41" s="4"/>
      <c r="L41" s="4"/>
      <c r="M41" s="20" t="s">
        <v>198</v>
      </c>
      <c r="N41" s="20" t="s">
        <v>174</v>
      </c>
      <c r="O41" s="2" t="s">
        <v>281</v>
      </c>
      <c r="P41" s="15" t="s">
        <v>36</v>
      </c>
      <c r="Q41" s="4"/>
    </row>
    <row r="42" spans="1:17" s="28" customFormat="1" x14ac:dyDescent="0.3">
      <c r="A42" s="6" t="s">
        <v>285</v>
      </c>
      <c r="B42" s="4" t="s">
        <v>286</v>
      </c>
      <c r="C42" s="4" t="s">
        <v>287</v>
      </c>
      <c r="D42" s="29" t="s">
        <v>20</v>
      </c>
      <c r="E42" s="11">
        <v>9.9499999999999993</v>
      </c>
      <c r="F42" s="11">
        <f>E42-(40*E42/100)</f>
        <v>5.9699999999999989</v>
      </c>
      <c r="G42" s="12">
        <v>38411</v>
      </c>
      <c r="H42" s="4" t="s">
        <v>135</v>
      </c>
      <c r="I42" s="4"/>
      <c r="J42" s="4">
        <v>35022</v>
      </c>
      <c r="K42" s="4">
        <v>4.2</v>
      </c>
      <c r="L42" s="4" t="s">
        <v>59</v>
      </c>
      <c r="M42" s="20" t="s">
        <v>131</v>
      </c>
      <c r="N42" s="20" t="s">
        <v>174</v>
      </c>
      <c r="O42" s="2" t="s">
        <v>187</v>
      </c>
      <c r="P42" s="15" t="s">
        <v>30</v>
      </c>
      <c r="Q42" s="4"/>
    </row>
    <row r="43" spans="1:17" s="28" customFormat="1" x14ac:dyDescent="0.3">
      <c r="A43" s="6" t="s">
        <v>288</v>
      </c>
      <c r="B43" s="4" t="s">
        <v>185</v>
      </c>
      <c r="C43" s="4" t="s">
        <v>289</v>
      </c>
      <c r="D43" s="29" t="s">
        <v>20</v>
      </c>
      <c r="E43" s="11">
        <v>9.9499999999999993</v>
      </c>
      <c r="F43" s="11">
        <f>E43-(40*E43/100)</f>
        <v>5.9699999999999989</v>
      </c>
      <c r="G43" s="12">
        <v>43251</v>
      </c>
      <c r="H43" s="4" t="s">
        <v>290</v>
      </c>
      <c r="I43" s="4"/>
      <c r="J43" s="4"/>
      <c r="K43" s="4"/>
      <c r="L43" s="4"/>
      <c r="M43" s="20" t="s">
        <v>21</v>
      </c>
      <c r="N43" s="20" t="s">
        <v>174</v>
      </c>
      <c r="O43" s="2" t="s">
        <v>291</v>
      </c>
      <c r="P43" s="15" t="s">
        <v>36</v>
      </c>
      <c r="Q43" s="4"/>
    </row>
    <row r="44" spans="1:17" s="28" customFormat="1" x14ac:dyDescent="0.3">
      <c r="A44" s="6" t="s">
        <v>292</v>
      </c>
      <c r="B44" s="4" t="s">
        <v>293</v>
      </c>
      <c r="C44" s="4" t="s">
        <v>294</v>
      </c>
      <c r="D44" s="29" t="s">
        <v>20</v>
      </c>
      <c r="E44" s="11">
        <v>7.95</v>
      </c>
      <c r="F44" s="11">
        <f>E44-(40*E44/100)</f>
        <v>4.7699999999999996</v>
      </c>
      <c r="G44" s="12">
        <v>35734</v>
      </c>
      <c r="H44" s="4"/>
      <c r="I44" s="4"/>
      <c r="J44" s="4"/>
      <c r="K44" s="4"/>
      <c r="L44" s="4"/>
      <c r="M44" s="20" t="s">
        <v>21</v>
      </c>
      <c r="N44" s="20" t="s">
        <v>174</v>
      </c>
      <c r="O44" s="2" t="s">
        <v>139</v>
      </c>
      <c r="P44" s="15" t="s">
        <v>30</v>
      </c>
      <c r="Q44" s="4"/>
    </row>
    <row r="45" spans="1:17" s="28" customFormat="1" ht="26" x14ac:dyDescent="0.3">
      <c r="A45" s="6" t="s">
        <v>140</v>
      </c>
      <c r="B45" s="4" t="s">
        <v>462</v>
      </c>
      <c r="C45" s="4" t="s">
        <v>141</v>
      </c>
      <c r="D45" s="29" t="s">
        <v>20</v>
      </c>
      <c r="E45" s="11">
        <v>12.95</v>
      </c>
      <c r="F45" s="11">
        <f>E45-(40*E45/100)</f>
        <v>7.77</v>
      </c>
      <c r="G45" s="12">
        <v>43769</v>
      </c>
      <c r="H45" s="4"/>
      <c r="I45" s="4"/>
      <c r="J45" s="4"/>
      <c r="K45" s="4"/>
      <c r="L45" s="4"/>
      <c r="M45" s="20" t="s">
        <v>142</v>
      </c>
      <c r="N45" s="20" t="s">
        <v>123</v>
      </c>
      <c r="O45" s="2" t="s">
        <v>143</v>
      </c>
      <c r="P45" s="15" t="s">
        <v>36</v>
      </c>
      <c r="Q45" s="4"/>
    </row>
    <row r="46" spans="1:17" s="28" customFormat="1" x14ac:dyDescent="0.3">
      <c r="A46" s="6" t="s">
        <v>295</v>
      </c>
      <c r="B46" s="4" t="s">
        <v>130</v>
      </c>
      <c r="C46" s="4" t="s">
        <v>296</v>
      </c>
      <c r="D46" s="29" t="s">
        <v>20</v>
      </c>
      <c r="E46" s="11">
        <v>9.9499999999999993</v>
      </c>
      <c r="F46" s="11">
        <f>E46-(40*E46/100)</f>
        <v>5.9699999999999989</v>
      </c>
      <c r="G46" s="12">
        <v>34972</v>
      </c>
      <c r="H46" s="4"/>
      <c r="I46" s="4"/>
      <c r="J46" s="4">
        <v>35020</v>
      </c>
      <c r="K46" s="4">
        <v>4.4000000000000004</v>
      </c>
      <c r="L46" s="4" t="s">
        <v>59</v>
      </c>
      <c r="M46" s="20" t="s">
        <v>131</v>
      </c>
      <c r="N46" s="20" t="s">
        <v>174</v>
      </c>
      <c r="O46" s="2" t="s">
        <v>297</v>
      </c>
      <c r="P46" s="15" t="s">
        <v>36</v>
      </c>
      <c r="Q46" s="4"/>
    </row>
    <row r="47" spans="1:17" s="28" customFormat="1" x14ac:dyDescent="0.3">
      <c r="A47" s="6" t="s">
        <v>298</v>
      </c>
      <c r="B47" s="4" t="s">
        <v>137</v>
      </c>
      <c r="C47" s="4" t="s">
        <v>299</v>
      </c>
      <c r="D47" s="29" t="s">
        <v>20</v>
      </c>
      <c r="E47" s="11">
        <v>10.95</v>
      </c>
      <c r="F47" s="11">
        <f>E47-(40*E47/100)</f>
        <v>6.5699999999999994</v>
      </c>
      <c r="G47" s="12">
        <v>40481</v>
      </c>
      <c r="H47" s="1" t="s">
        <v>98</v>
      </c>
      <c r="I47" s="1"/>
      <c r="J47" s="4">
        <v>142332</v>
      </c>
      <c r="K47" s="4">
        <v>5</v>
      </c>
      <c r="L47" s="4" t="s">
        <v>59</v>
      </c>
      <c r="M47" s="20" t="s">
        <v>21</v>
      </c>
      <c r="N47" s="20" t="s">
        <v>174</v>
      </c>
      <c r="O47" s="2" t="s">
        <v>179</v>
      </c>
      <c r="P47" s="15" t="s">
        <v>36</v>
      </c>
      <c r="Q47" s="4"/>
    </row>
    <row r="48" spans="1:17" s="28" customFormat="1" x14ac:dyDescent="0.3">
      <c r="A48" s="6" t="s">
        <v>300</v>
      </c>
      <c r="B48" s="4" t="s">
        <v>130</v>
      </c>
      <c r="C48" s="4" t="s">
        <v>301</v>
      </c>
      <c r="D48" s="29" t="s">
        <v>20</v>
      </c>
      <c r="E48" s="11">
        <v>9.9499999999999993</v>
      </c>
      <c r="F48" s="11">
        <f>E48-(40*E48/100)</f>
        <v>5.9699999999999989</v>
      </c>
      <c r="G48" s="12">
        <v>37560</v>
      </c>
      <c r="H48" s="4"/>
      <c r="I48" s="4"/>
      <c r="J48" s="4">
        <v>65347</v>
      </c>
      <c r="K48" s="4">
        <v>4.0999999999999996</v>
      </c>
      <c r="L48" s="4" t="s">
        <v>59</v>
      </c>
      <c r="M48" s="20" t="s">
        <v>21</v>
      </c>
      <c r="N48" s="20" t="s">
        <v>174</v>
      </c>
      <c r="O48" s="2" t="s">
        <v>179</v>
      </c>
      <c r="P48" s="15" t="s">
        <v>36</v>
      </c>
      <c r="Q48" s="4"/>
    </row>
    <row r="49" spans="1:20" s="28" customFormat="1" x14ac:dyDescent="0.3">
      <c r="A49" s="6" t="s">
        <v>302</v>
      </c>
      <c r="B49" s="4" t="s">
        <v>121</v>
      </c>
      <c r="C49" s="4" t="s">
        <v>303</v>
      </c>
      <c r="D49" s="29" t="s">
        <v>20</v>
      </c>
      <c r="E49" s="11">
        <v>9.5</v>
      </c>
      <c r="F49" s="11">
        <f>E49-(40*E49/100)</f>
        <v>5.7</v>
      </c>
      <c r="G49" s="12">
        <v>33908</v>
      </c>
      <c r="H49" s="4"/>
      <c r="I49" s="4"/>
      <c r="J49" s="4"/>
      <c r="K49" s="4"/>
      <c r="L49" s="4"/>
      <c r="M49" s="20" t="s">
        <v>131</v>
      </c>
      <c r="N49" s="20" t="s">
        <v>174</v>
      </c>
      <c r="O49" s="2" t="s">
        <v>139</v>
      </c>
      <c r="P49" s="15" t="s">
        <v>36</v>
      </c>
      <c r="Q49" s="4"/>
    </row>
    <row r="50" spans="1:20" s="28" customFormat="1" x14ac:dyDescent="0.3">
      <c r="A50" s="6" t="s">
        <v>304</v>
      </c>
      <c r="B50" s="4" t="s">
        <v>305</v>
      </c>
      <c r="C50" s="4" t="s">
        <v>306</v>
      </c>
      <c r="D50" s="29" t="s">
        <v>20</v>
      </c>
      <c r="E50" s="11">
        <v>14.95</v>
      </c>
      <c r="F50" s="11">
        <f>E50-(40*E50/100)</f>
        <v>8.9699999999999989</v>
      </c>
      <c r="G50" s="12">
        <v>34607</v>
      </c>
      <c r="H50" s="4"/>
      <c r="I50" s="4"/>
      <c r="J50" s="4"/>
      <c r="K50" s="4"/>
      <c r="L50" s="4"/>
      <c r="M50" s="20" t="s">
        <v>21</v>
      </c>
      <c r="N50" s="20" t="s">
        <v>174</v>
      </c>
      <c r="O50" s="2" t="s">
        <v>307</v>
      </c>
      <c r="P50" s="4" t="s">
        <v>308</v>
      </c>
      <c r="Q50" s="4"/>
    </row>
    <row r="51" spans="1:20" s="28" customFormat="1" x14ac:dyDescent="0.3">
      <c r="A51" s="6" t="s">
        <v>309</v>
      </c>
      <c r="B51" s="4" t="s">
        <v>310</v>
      </c>
      <c r="C51" s="4" t="s">
        <v>311</v>
      </c>
      <c r="D51" s="29" t="s">
        <v>20</v>
      </c>
      <c r="E51" s="18">
        <v>12.95</v>
      </c>
      <c r="F51" s="11">
        <f>E51-(40*E51/100)</f>
        <v>7.77</v>
      </c>
      <c r="G51" s="12">
        <v>43982</v>
      </c>
      <c r="H51" s="4"/>
      <c r="I51" s="4"/>
      <c r="J51" s="4"/>
      <c r="K51" s="10"/>
      <c r="L51" s="4"/>
      <c r="M51" s="20" t="s">
        <v>21</v>
      </c>
      <c r="N51" s="20" t="s">
        <v>174</v>
      </c>
      <c r="O51" s="2" t="s">
        <v>312</v>
      </c>
      <c r="P51" s="4" t="s">
        <v>63</v>
      </c>
      <c r="Q51" s="4"/>
      <c r="R51" s="22"/>
      <c r="S51" s="22"/>
      <c r="T51" s="22"/>
    </row>
    <row r="52" spans="1:20" s="28" customFormat="1" ht="26" x14ac:dyDescent="0.3">
      <c r="A52" s="57" t="str">
        <f>[1]Sheet1!$A$123</f>
        <v>Ignacio Zaragoza Seguín: My Story of Cinco de Mayo / Mi versión del Cinco de Mayo</v>
      </c>
      <c r="B52" s="53" t="s">
        <v>468</v>
      </c>
      <c r="C52" s="53" t="s">
        <v>469</v>
      </c>
      <c r="D52" s="54" t="s">
        <v>20</v>
      </c>
      <c r="E52" s="11">
        <v>10.95</v>
      </c>
      <c r="F52" s="11">
        <v>6.57</v>
      </c>
      <c r="G52" s="55">
        <v>44347</v>
      </c>
      <c r="H52" s="4"/>
      <c r="I52" s="4"/>
      <c r="J52" s="4"/>
      <c r="K52" s="10"/>
      <c r="L52" s="4"/>
      <c r="M52" s="20" t="s">
        <v>142</v>
      </c>
      <c r="N52" s="20" t="s">
        <v>123</v>
      </c>
      <c r="O52" s="56" t="s">
        <v>470</v>
      </c>
      <c r="P52" s="4" t="s">
        <v>36</v>
      </c>
      <c r="Q52" s="4"/>
      <c r="R52" s="22"/>
      <c r="S52" s="22"/>
      <c r="T52" s="22"/>
    </row>
    <row r="53" spans="1:20" s="28" customFormat="1" ht="26" x14ac:dyDescent="0.3">
      <c r="A53" s="6" t="s">
        <v>313</v>
      </c>
      <c r="B53" s="4" t="s">
        <v>314</v>
      </c>
      <c r="C53" s="4" t="s">
        <v>315</v>
      </c>
      <c r="D53" s="29" t="s">
        <v>20</v>
      </c>
      <c r="E53" s="11">
        <v>10.95</v>
      </c>
      <c r="F53" s="11">
        <f>E53-(40*E53/100)</f>
        <v>6.5699999999999994</v>
      </c>
      <c r="G53" s="12">
        <v>32173</v>
      </c>
      <c r="H53" s="4" t="s">
        <v>316</v>
      </c>
      <c r="I53" s="4"/>
      <c r="J53" s="4"/>
      <c r="K53" s="4"/>
      <c r="L53" s="4"/>
      <c r="M53" s="20" t="s">
        <v>198</v>
      </c>
      <c r="N53" s="20" t="s">
        <v>174</v>
      </c>
      <c r="O53" s="2" t="s">
        <v>144</v>
      </c>
      <c r="P53" s="15" t="s">
        <v>63</v>
      </c>
      <c r="Q53" s="4"/>
    </row>
    <row r="54" spans="1:20" s="28" customFormat="1" x14ac:dyDescent="0.3">
      <c r="A54" s="6" t="s">
        <v>64</v>
      </c>
      <c r="B54" s="4" t="s">
        <v>65</v>
      </c>
      <c r="C54" s="4" t="s">
        <v>66</v>
      </c>
      <c r="D54" s="29" t="s">
        <v>20</v>
      </c>
      <c r="E54" s="11">
        <v>10.95</v>
      </c>
      <c r="F54" s="11">
        <f>E54-(40*E54/100)</f>
        <v>6.5699999999999994</v>
      </c>
      <c r="G54" s="12">
        <v>33970</v>
      </c>
      <c r="H54" s="4" t="s">
        <v>67</v>
      </c>
      <c r="I54" s="4"/>
      <c r="J54" s="4"/>
      <c r="K54" s="4"/>
      <c r="L54" s="4"/>
      <c r="M54" s="20" t="s">
        <v>21</v>
      </c>
      <c r="N54" s="20" t="s">
        <v>22</v>
      </c>
      <c r="O54" s="2" t="s">
        <v>68</v>
      </c>
      <c r="P54" s="15" t="s">
        <v>36</v>
      </c>
      <c r="Q54" s="4"/>
    </row>
    <row r="55" spans="1:20" s="28" customFormat="1" ht="26" x14ac:dyDescent="0.3">
      <c r="A55" s="7" t="s">
        <v>145</v>
      </c>
      <c r="B55" s="4" t="s">
        <v>146</v>
      </c>
      <c r="C55" s="4" t="s">
        <v>147</v>
      </c>
      <c r="D55" s="29" t="s">
        <v>20</v>
      </c>
      <c r="E55" s="11">
        <v>10.95</v>
      </c>
      <c r="F55" s="11">
        <f>E55-(40*E55/100)</f>
        <v>6.5699999999999994</v>
      </c>
      <c r="G55" s="12" t="s">
        <v>148</v>
      </c>
      <c r="H55" s="4"/>
      <c r="I55" s="4"/>
      <c r="J55" s="4"/>
      <c r="K55" s="3"/>
      <c r="L55" s="4"/>
      <c r="M55" s="20" t="s">
        <v>131</v>
      </c>
      <c r="N55" s="20" t="s">
        <v>123</v>
      </c>
      <c r="O55" s="2" t="s">
        <v>149</v>
      </c>
      <c r="P55" s="15" t="s">
        <v>24</v>
      </c>
      <c r="Q55" s="4" t="s">
        <v>61</v>
      </c>
    </row>
    <row r="56" spans="1:20" s="28" customFormat="1" x14ac:dyDescent="0.3">
      <c r="A56" s="6" t="s">
        <v>317</v>
      </c>
      <c r="B56" s="4" t="s">
        <v>185</v>
      </c>
      <c r="C56" s="4" t="s">
        <v>318</v>
      </c>
      <c r="D56" s="29" t="s">
        <v>20</v>
      </c>
      <c r="E56" s="11">
        <v>9.9499999999999993</v>
      </c>
      <c r="F56" s="11">
        <f>E56-(40*E56/100)</f>
        <v>5.9699999999999989</v>
      </c>
      <c r="G56" s="12">
        <v>34607</v>
      </c>
      <c r="H56" s="4" t="s">
        <v>129</v>
      </c>
      <c r="I56" s="4"/>
      <c r="J56" s="4">
        <v>35017</v>
      </c>
      <c r="K56" s="4">
        <v>4.4000000000000004</v>
      </c>
      <c r="L56" s="4" t="s">
        <v>59</v>
      </c>
      <c r="M56" s="20" t="s">
        <v>131</v>
      </c>
      <c r="N56" s="20" t="s">
        <v>174</v>
      </c>
      <c r="O56" s="2" t="s">
        <v>319</v>
      </c>
      <c r="P56" s="15" t="s">
        <v>36</v>
      </c>
      <c r="Q56" s="4"/>
    </row>
    <row r="57" spans="1:20" s="28" customFormat="1" x14ac:dyDescent="0.3">
      <c r="A57" s="6" t="s">
        <v>320</v>
      </c>
      <c r="B57" s="4" t="s">
        <v>286</v>
      </c>
      <c r="C57" s="4" t="s">
        <v>321</v>
      </c>
      <c r="D57" s="29" t="s">
        <v>20</v>
      </c>
      <c r="E57" s="11">
        <v>9.9499999999999993</v>
      </c>
      <c r="F57" s="11">
        <f>E57-(40*E57/100)</f>
        <v>5.9699999999999989</v>
      </c>
      <c r="G57" s="12">
        <v>35155</v>
      </c>
      <c r="H57" s="4"/>
      <c r="I57" s="4"/>
      <c r="J57" s="4">
        <v>35023</v>
      </c>
      <c r="K57" s="4">
        <v>5.0999999999999996</v>
      </c>
      <c r="L57" s="4" t="s">
        <v>59</v>
      </c>
      <c r="M57" s="20" t="s">
        <v>131</v>
      </c>
      <c r="N57" s="20" t="s">
        <v>174</v>
      </c>
      <c r="O57" s="2" t="s">
        <v>124</v>
      </c>
      <c r="P57" s="15" t="s">
        <v>30</v>
      </c>
      <c r="Q57" s="4"/>
    </row>
    <row r="58" spans="1:20" s="28" customFormat="1" x14ac:dyDescent="0.3">
      <c r="A58" s="6" t="s">
        <v>150</v>
      </c>
      <c r="B58" s="4" t="s">
        <v>151</v>
      </c>
      <c r="C58" s="4" t="s">
        <v>152</v>
      </c>
      <c r="D58" s="29" t="s">
        <v>20</v>
      </c>
      <c r="E58" s="18">
        <v>10.95</v>
      </c>
      <c r="F58" s="11">
        <f>E58-(40*E58/100)</f>
        <v>6.5699999999999994</v>
      </c>
      <c r="G58" s="12">
        <v>43982</v>
      </c>
      <c r="H58" s="4"/>
      <c r="I58" s="4"/>
      <c r="J58" s="4"/>
      <c r="K58" s="10"/>
      <c r="L58" s="4"/>
      <c r="M58" s="20" t="s">
        <v>131</v>
      </c>
      <c r="N58" s="20" t="s">
        <v>123</v>
      </c>
      <c r="O58" s="2" t="s">
        <v>153</v>
      </c>
      <c r="P58" s="4"/>
      <c r="Q58" s="4"/>
      <c r="R58" s="22"/>
      <c r="S58" s="22"/>
      <c r="T58" s="22"/>
    </row>
    <row r="59" spans="1:20" s="28" customFormat="1" ht="26" x14ac:dyDescent="0.3">
      <c r="A59" s="7" t="s">
        <v>154</v>
      </c>
      <c r="B59" s="4" t="s">
        <v>136</v>
      </c>
      <c r="C59" s="4" t="s">
        <v>155</v>
      </c>
      <c r="D59" s="29" t="s">
        <v>20</v>
      </c>
      <c r="E59" s="11">
        <v>10.95</v>
      </c>
      <c r="F59" s="11">
        <f>E59-(40*E59/100)</f>
        <v>6.5699999999999994</v>
      </c>
      <c r="G59" s="12">
        <v>40298</v>
      </c>
      <c r="H59" s="4" t="s">
        <v>98</v>
      </c>
      <c r="I59" s="4" t="s">
        <v>156</v>
      </c>
      <c r="J59" s="4">
        <v>157532</v>
      </c>
      <c r="K59" s="4">
        <v>4.9000000000000004</v>
      </c>
      <c r="L59" s="4">
        <v>4.2</v>
      </c>
      <c r="M59" s="20" t="s">
        <v>131</v>
      </c>
      <c r="N59" s="20" t="s">
        <v>123</v>
      </c>
      <c r="O59" s="2" t="s">
        <v>157</v>
      </c>
      <c r="P59" s="15" t="s">
        <v>36</v>
      </c>
      <c r="Q59" s="4"/>
    </row>
    <row r="60" spans="1:20" s="28" customFormat="1" x14ac:dyDescent="0.3">
      <c r="A60" s="6" t="s">
        <v>322</v>
      </c>
      <c r="B60" s="4" t="s">
        <v>125</v>
      </c>
      <c r="C60" s="4" t="s">
        <v>323</v>
      </c>
      <c r="D60" s="29" t="s">
        <v>20</v>
      </c>
      <c r="E60" s="11">
        <v>9.9499999999999993</v>
      </c>
      <c r="F60" s="11">
        <f>E60-(40*E60/100)</f>
        <v>5.9699999999999989</v>
      </c>
      <c r="G60" s="12">
        <v>36099</v>
      </c>
      <c r="H60" s="4"/>
      <c r="I60" s="4"/>
      <c r="J60" s="4">
        <v>35013</v>
      </c>
      <c r="K60" s="4">
        <v>5.4</v>
      </c>
      <c r="L60" s="4" t="s">
        <v>59</v>
      </c>
      <c r="M60" s="20" t="s">
        <v>21</v>
      </c>
      <c r="N60" s="20" t="s">
        <v>174</v>
      </c>
      <c r="O60" s="2" t="s">
        <v>187</v>
      </c>
      <c r="P60" s="15" t="s">
        <v>36</v>
      </c>
      <c r="Q60" s="4"/>
    </row>
    <row r="61" spans="1:20" s="28" customFormat="1" x14ac:dyDescent="0.3">
      <c r="A61" s="6" t="s">
        <v>324</v>
      </c>
      <c r="B61" s="4" t="s">
        <v>130</v>
      </c>
      <c r="C61" s="4" t="s">
        <v>325</v>
      </c>
      <c r="D61" s="29" t="s">
        <v>20</v>
      </c>
      <c r="E61" s="11">
        <v>7.95</v>
      </c>
      <c r="F61" s="11">
        <f>E61-(40*E61/100)</f>
        <v>4.7699999999999996</v>
      </c>
      <c r="G61" s="12">
        <v>35764</v>
      </c>
      <c r="H61" s="4"/>
      <c r="I61" s="4"/>
      <c r="J61" s="4">
        <v>34989</v>
      </c>
      <c r="K61" s="4">
        <v>3.7</v>
      </c>
      <c r="L61" s="4" t="s">
        <v>59</v>
      </c>
      <c r="M61" s="20" t="s">
        <v>131</v>
      </c>
      <c r="N61" s="20" t="s">
        <v>174</v>
      </c>
      <c r="O61" s="2" t="s">
        <v>326</v>
      </c>
      <c r="P61" s="15" t="s">
        <v>36</v>
      </c>
      <c r="Q61" s="4"/>
    </row>
    <row r="62" spans="1:20" s="28" customFormat="1" ht="26" x14ac:dyDescent="0.3">
      <c r="A62" s="7" t="s">
        <v>327</v>
      </c>
      <c r="B62" s="4" t="s">
        <v>207</v>
      </c>
      <c r="C62" s="4" t="s">
        <v>328</v>
      </c>
      <c r="D62" s="29" t="s">
        <v>20</v>
      </c>
      <c r="E62" s="11">
        <v>16.95</v>
      </c>
      <c r="F62" s="11">
        <f>E62-(40*E62/100)</f>
        <v>10.169999999999998</v>
      </c>
      <c r="G62" s="12">
        <v>41759</v>
      </c>
      <c r="H62" s="4"/>
      <c r="I62" s="4"/>
      <c r="J62" s="4"/>
      <c r="K62" s="4"/>
      <c r="L62" s="4"/>
      <c r="M62" s="20" t="s">
        <v>198</v>
      </c>
      <c r="N62" s="20" t="s">
        <v>174</v>
      </c>
      <c r="O62" s="2" t="s">
        <v>35</v>
      </c>
      <c r="P62" s="15" t="s">
        <v>36</v>
      </c>
      <c r="Q62" s="4"/>
    </row>
    <row r="63" spans="1:20" s="28" customFormat="1" x14ac:dyDescent="0.3">
      <c r="A63" s="7" t="s">
        <v>69</v>
      </c>
      <c r="B63" s="4" t="s">
        <v>70</v>
      </c>
      <c r="C63" s="4" t="s">
        <v>71</v>
      </c>
      <c r="D63" s="29" t="s">
        <v>20</v>
      </c>
      <c r="E63" s="11">
        <v>19.95</v>
      </c>
      <c r="F63" s="11">
        <f>E63-(40*E63/100)</f>
        <v>11.969999999999999</v>
      </c>
      <c r="G63" s="12">
        <v>1996</v>
      </c>
      <c r="H63" s="4" t="s">
        <v>72</v>
      </c>
      <c r="I63" s="4"/>
      <c r="J63" s="4"/>
      <c r="K63" s="4"/>
      <c r="L63" s="4"/>
      <c r="M63" s="20" t="s">
        <v>21</v>
      </c>
      <c r="N63" s="20" t="s">
        <v>22</v>
      </c>
      <c r="O63" s="2" t="s">
        <v>68</v>
      </c>
      <c r="P63" s="15" t="s">
        <v>30</v>
      </c>
      <c r="Q63" s="4"/>
    </row>
    <row r="64" spans="1:20" s="28" customFormat="1" x14ac:dyDescent="0.3">
      <c r="A64" s="6" t="s">
        <v>329</v>
      </c>
      <c r="B64" s="4" t="s">
        <v>130</v>
      </c>
      <c r="C64" s="4" t="s">
        <v>330</v>
      </c>
      <c r="D64" s="29" t="s">
        <v>20</v>
      </c>
      <c r="E64" s="11">
        <v>9.9499999999999993</v>
      </c>
      <c r="F64" s="11">
        <f>E64-(40*E64/100)</f>
        <v>5.9699999999999989</v>
      </c>
      <c r="G64" s="12">
        <v>38291</v>
      </c>
      <c r="H64" s="4" t="s">
        <v>156</v>
      </c>
      <c r="I64" s="4"/>
      <c r="J64" s="4"/>
      <c r="K64" s="4"/>
      <c r="L64" s="4"/>
      <c r="M64" s="20" t="s">
        <v>131</v>
      </c>
      <c r="N64" s="20" t="s">
        <v>174</v>
      </c>
      <c r="O64" s="2" t="s">
        <v>297</v>
      </c>
      <c r="P64" s="15" t="s">
        <v>36</v>
      </c>
      <c r="Q64" s="4"/>
    </row>
    <row r="65" spans="1:20" s="28" customFormat="1" ht="26" x14ac:dyDescent="0.3">
      <c r="A65" s="6" t="s">
        <v>331</v>
      </c>
      <c r="B65" s="4" t="s">
        <v>332</v>
      </c>
      <c r="C65" s="4" t="s">
        <v>333</v>
      </c>
      <c r="D65" s="29" t="s">
        <v>20</v>
      </c>
      <c r="E65" s="11">
        <v>9.9499999999999993</v>
      </c>
      <c r="F65" s="11">
        <f>E65-(40*E65/100)</f>
        <v>5.9699999999999989</v>
      </c>
      <c r="G65" s="12">
        <v>38868</v>
      </c>
      <c r="H65" s="4" t="s">
        <v>334</v>
      </c>
      <c r="I65" s="4"/>
      <c r="J65" s="4"/>
      <c r="K65" s="4"/>
      <c r="L65" s="4"/>
      <c r="M65" s="20" t="s">
        <v>122</v>
      </c>
      <c r="N65" s="20" t="s">
        <v>174</v>
      </c>
      <c r="O65" s="2" t="s">
        <v>335</v>
      </c>
      <c r="P65" s="15" t="s">
        <v>36</v>
      </c>
      <c r="Q65" s="4"/>
    </row>
    <row r="66" spans="1:20" s="28" customFormat="1" ht="26" x14ac:dyDescent="0.3">
      <c r="A66" s="6" t="s">
        <v>336</v>
      </c>
      <c r="B66" s="4" t="s">
        <v>332</v>
      </c>
      <c r="C66" s="4" t="s">
        <v>337</v>
      </c>
      <c r="D66" s="29" t="s">
        <v>20</v>
      </c>
      <c r="E66" s="11">
        <v>9.9499999999999993</v>
      </c>
      <c r="F66" s="11">
        <f>E66-(40*E66/100)</f>
        <v>5.9699999999999989</v>
      </c>
      <c r="G66" s="12">
        <v>37772</v>
      </c>
      <c r="H66" s="4" t="s">
        <v>158</v>
      </c>
      <c r="I66" s="4"/>
      <c r="J66" s="4"/>
      <c r="K66" s="4"/>
      <c r="L66" s="4"/>
      <c r="M66" s="20" t="s">
        <v>122</v>
      </c>
      <c r="N66" s="20" t="s">
        <v>174</v>
      </c>
      <c r="O66" s="2" t="s">
        <v>335</v>
      </c>
      <c r="P66" s="15" t="s">
        <v>36</v>
      </c>
      <c r="Q66" s="4"/>
    </row>
    <row r="67" spans="1:20" s="28" customFormat="1" ht="26" x14ac:dyDescent="0.3">
      <c r="A67" s="6" t="s">
        <v>338</v>
      </c>
      <c r="B67" s="4" t="s">
        <v>332</v>
      </c>
      <c r="C67" s="4" t="s">
        <v>339</v>
      </c>
      <c r="D67" s="29" t="s">
        <v>20</v>
      </c>
      <c r="E67" s="11">
        <v>9.9499999999999993</v>
      </c>
      <c r="F67" s="11">
        <f>E67-(40*E67/100)</f>
        <v>5.9699999999999989</v>
      </c>
      <c r="G67" s="12">
        <v>37195</v>
      </c>
      <c r="H67" s="4" t="s">
        <v>340</v>
      </c>
      <c r="I67" s="4"/>
      <c r="J67" s="4">
        <v>60436</v>
      </c>
      <c r="K67" s="4">
        <v>4.8</v>
      </c>
      <c r="L67" s="4" t="s">
        <v>59</v>
      </c>
      <c r="M67" s="20" t="s">
        <v>122</v>
      </c>
      <c r="N67" s="20" t="s">
        <v>174</v>
      </c>
      <c r="O67" s="2" t="s">
        <v>335</v>
      </c>
      <c r="P67" s="15" t="s">
        <v>36</v>
      </c>
      <c r="Q67" s="4"/>
    </row>
    <row r="68" spans="1:20" s="28" customFormat="1" x14ac:dyDescent="0.3">
      <c r="A68" s="6" t="s">
        <v>73</v>
      </c>
      <c r="B68" s="4" t="s">
        <v>74</v>
      </c>
      <c r="C68" s="4" t="s">
        <v>75</v>
      </c>
      <c r="D68" s="29" t="s">
        <v>20</v>
      </c>
      <c r="E68" s="11">
        <v>9.5</v>
      </c>
      <c r="F68" s="11">
        <f>E68-(40*E68/100)</f>
        <v>5.7</v>
      </c>
      <c r="G68" s="12">
        <v>33358</v>
      </c>
      <c r="H68" s="4"/>
      <c r="I68" s="4"/>
      <c r="J68" s="4">
        <v>34182</v>
      </c>
      <c r="K68" s="4" t="s">
        <v>59</v>
      </c>
      <c r="L68" s="4">
        <v>6.1</v>
      </c>
      <c r="M68" s="20" t="s">
        <v>21</v>
      </c>
      <c r="N68" s="20" t="s">
        <v>22</v>
      </c>
      <c r="O68" s="2" t="s">
        <v>68</v>
      </c>
      <c r="P68" s="15" t="s">
        <v>36</v>
      </c>
      <c r="Q68" s="4"/>
    </row>
    <row r="69" spans="1:20" s="28" customFormat="1" ht="26" x14ac:dyDescent="0.3">
      <c r="A69" s="6" t="s">
        <v>341</v>
      </c>
      <c r="B69" s="4" t="s">
        <v>286</v>
      </c>
      <c r="C69" s="4" t="s">
        <v>342</v>
      </c>
      <c r="D69" s="29" t="s">
        <v>20</v>
      </c>
      <c r="E69" s="11">
        <v>9.9499999999999993</v>
      </c>
      <c r="F69" s="11">
        <f>E69-(40*E69/100)</f>
        <v>5.9699999999999989</v>
      </c>
      <c r="G69" s="12">
        <v>36099</v>
      </c>
      <c r="H69" s="4" t="s">
        <v>340</v>
      </c>
      <c r="I69" s="4"/>
      <c r="J69" s="4">
        <v>34995</v>
      </c>
      <c r="K69" s="4">
        <v>4.7</v>
      </c>
      <c r="L69" s="4" t="s">
        <v>59</v>
      </c>
      <c r="M69" s="20" t="s">
        <v>198</v>
      </c>
      <c r="N69" s="20" t="s">
        <v>174</v>
      </c>
      <c r="O69" s="2" t="s">
        <v>179</v>
      </c>
      <c r="P69" s="15" t="s">
        <v>30</v>
      </c>
      <c r="Q69" s="4"/>
    </row>
    <row r="70" spans="1:20" s="28" customFormat="1" x14ac:dyDescent="0.3">
      <c r="A70" s="6" t="s">
        <v>343</v>
      </c>
      <c r="B70" s="4" t="s">
        <v>185</v>
      </c>
      <c r="C70" s="4" t="s">
        <v>344</v>
      </c>
      <c r="D70" s="29" t="s">
        <v>20</v>
      </c>
      <c r="E70" s="11">
        <v>9.9499999999999993</v>
      </c>
      <c r="F70" s="11">
        <f>E70-(40*E70/100)</f>
        <v>5.9699999999999989</v>
      </c>
      <c r="G70" s="12">
        <v>34789</v>
      </c>
      <c r="H70" s="4"/>
      <c r="I70" s="4"/>
      <c r="J70" s="4">
        <v>35006</v>
      </c>
      <c r="K70" s="4">
        <v>4.5999999999999996</v>
      </c>
      <c r="L70" s="4" t="s">
        <v>59</v>
      </c>
      <c r="M70" s="20" t="s">
        <v>131</v>
      </c>
      <c r="N70" s="20" t="s">
        <v>174</v>
      </c>
      <c r="O70" s="2" t="s">
        <v>345</v>
      </c>
      <c r="P70" s="15" t="s">
        <v>36</v>
      </c>
      <c r="Q70" s="4"/>
    </row>
    <row r="71" spans="1:20" s="28" customFormat="1" x14ac:dyDescent="0.3">
      <c r="A71" s="6" t="s">
        <v>346</v>
      </c>
      <c r="B71" s="4" t="s">
        <v>347</v>
      </c>
      <c r="C71" s="4" t="s">
        <v>348</v>
      </c>
      <c r="D71" s="29" t="s">
        <v>20</v>
      </c>
      <c r="E71" s="11">
        <v>9.9499999999999993</v>
      </c>
      <c r="F71" s="11">
        <f>E71-(40*E71/100)</f>
        <v>5.9699999999999989</v>
      </c>
      <c r="G71" s="12">
        <v>34607</v>
      </c>
      <c r="H71" s="4"/>
      <c r="I71" s="4"/>
      <c r="J71" s="4"/>
      <c r="K71" s="4"/>
      <c r="L71" s="4"/>
      <c r="M71" s="20" t="s">
        <v>131</v>
      </c>
      <c r="N71" s="20" t="s">
        <v>174</v>
      </c>
      <c r="O71" s="2" t="s">
        <v>139</v>
      </c>
      <c r="P71" s="15" t="s">
        <v>36</v>
      </c>
      <c r="Q71" s="4"/>
    </row>
    <row r="72" spans="1:20" s="28" customFormat="1" x14ac:dyDescent="0.3">
      <c r="A72" s="6" t="s">
        <v>349</v>
      </c>
      <c r="B72" s="4" t="s">
        <v>177</v>
      </c>
      <c r="C72" s="4" t="s">
        <v>350</v>
      </c>
      <c r="D72" s="29" t="s">
        <v>20</v>
      </c>
      <c r="E72" s="11">
        <v>9.9499999999999993</v>
      </c>
      <c r="F72" s="11">
        <f>E72-(40*E72/100)</f>
        <v>5.9699999999999989</v>
      </c>
      <c r="G72" s="12">
        <v>39021</v>
      </c>
      <c r="H72" s="4" t="s">
        <v>164</v>
      </c>
      <c r="I72" s="4"/>
      <c r="J72" s="4">
        <v>110738</v>
      </c>
      <c r="K72" s="4">
        <v>5</v>
      </c>
      <c r="L72" s="4" t="s">
        <v>59</v>
      </c>
      <c r="M72" s="20" t="s">
        <v>236</v>
      </c>
      <c r="N72" s="20" t="s">
        <v>174</v>
      </c>
      <c r="O72" s="2" t="s">
        <v>179</v>
      </c>
      <c r="P72" s="15" t="s">
        <v>36</v>
      </c>
      <c r="Q72" s="4"/>
    </row>
    <row r="73" spans="1:20" s="30" customFormat="1" ht="26" x14ac:dyDescent="0.3">
      <c r="A73" s="7" t="s">
        <v>351</v>
      </c>
      <c r="B73" s="4" t="s">
        <v>32</v>
      </c>
      <c r="C73" s="4" t="s">
        <v>352</v>
      </c>
      <c r="D73" s="29" t="s">
        <v>20</v>
      </c>
      <c r="E73" s="11">
        <v>11.95</v>
      </c>
      <c r="F73" s="11">
        <f>E73-(40*E73/100)</f>
        <v>7.169999999999999</v>
      </c>
      <c r="G73" s="12">
        <v>36677</v>
      </c>
      <c r="H73" s="4"/>
      <c r="I73" s="4"/>
      <c r="J73" s="4">
        <v>47265</v>
      </c>
      <c r="K73" s="4">
        <v>5.9</v>
      </c>
      <c r="L73" s="4" t="s">
        <v>59</v>
      </c>
      <c r="M73" s="20" t="s">
        <v>198</v>
      </c>
      <c r="N73" s="20" t="s">
        <v>174</v>
      </c>
      <c r="O73" s="2" t="s">
        <v>35</v>
      </c>
      <c r="P73" s="15" t="s">
        <v>36</v>
      </c>
      <c r="Q73" s="4"/>
      <c r="R73" s="28"/>
      <c r="S73" s="28"/>
      <c r="T73" s="28"/>
    </row>
    <row r="74" spans="1:20" s="28" customFormat="1" x14ac:dyDescent="0.3">
      <c r="A74" s="7" t="s">
        <v>76</v>
      </c>
      <c r="B74" s="4" t="s">
        <v>77</v>
      </c>
      <c r="C74" s="10" t="s">
        <v>78</v>
      </c>
      <c r="D74" s="29" t="s">
        <v>20</v>
      </c>
      <c r="E74" s="18">
        <v>19.95</v>
      </c>
      <c r="F74" s="11">
        <f>E74-(40*E74/100)</f>
        <v>11.969999999999999</v>
      </c>
      <c r="G74" s="12" t="s">
        <v>79</v>
      </c>
      <c r="H74" s="4" t="s">
        <v>80</v>
      </c>
      <c r="I74" s="4"/>
      <c r="J74" s="4"/>
      <c r="K74" s="4"/>
      <c r="L74" s="4"/>
      <c r="M74" s="20" t="s">
        <v>21</v>
      </c>
      <c r="N74" s="20" t="s">
        <v>22</v>
      </c>
      <c r="O74" s="2" t="s">
        <v>81</v>
      </c>
      <c r="P74" s="15" t="s">
        <v>36</v>
      </c>
      <c r="Q74" s="4"/>
    </row>
    <row r="75" spans="1:20" s="28" customFormat="1" ht="26" x14ac:dyDescent="0.3">
      <c r="A75" s="6" t="s">
        <v>353</v>
      </c>
      <c r="B75" s="4" t="s">
        <v>314</v>
      </c>
      <c r="C75" s="10" t="s">
        <v>354</v>
      </c>
      <c r="D75" s="29" t="s">
        <v>20</v>
      </c>
      <c r="E75" s="11">
        <v>12.95</v>
      </c>
      <c r="F75" s="11">
        <f>E75-(40*E75/100)</f>
        <v>7.77</v>
      </c>
      <c r="G75" s="12">
        <v>40633</v>
      </c>
      <c r="H75" s="4" t="s">
        <v>170</v>
      </c>
      <c r="I75" s="4"/>
      <c r="J75" s="4">
        <v>35021</v>
      </c>
      <c r="K75" s="4">
        <v>4.5</v>
      </c>
      <c r="L75" s="4" t="s">
        <v>59</v>
      </c>
      <c r="M75" s="20" t="s">
        <v>198</v>
      </c>
      <c r="N75" s="20" t="s">
        <v>174</v>
      </c>
      <c r="O75" s="2" t="s">
        <v>355</v>
      </c>
      <c r="P75" s="15" t="s">
        <v>63</v>
      </c>
      <c r="Q75" s="4"/>
    </row>
    <row r="76" spans="1:20" s="28" customFormat="1" x14ac:dyDescent="0.3">
      <c r="A76" s="52" t="s">
        <v>466</v>
      </c>
      <c r="B76" s="53" t="s">
        <v>151</v>
      </c>
      <c r="C76" s="53" t="s">
        <v>467</v>
      </c>
      <c r="D76" s="54" t="s">
        <v>20</v>
      </c>
      <c r="E76" s="11">
        <v>11.95</v>
      </c>
      <c r="F76" s="11">
        <v>7.17</v>
      </c>
      <c r="G76" s="55">
        <v>44135</v>
      </c>
      <c r="H76" s="4"/>
      <c r="I76" s="4"/>
      <c r="J76" s="4"/>
      <c r="K76" s="4"/>
      <c r="L76" s="4"/>
      <c r="M76" s="20" t="s">
        <v>131</v>
      </c>
      <c r="N76" s="20" t="s">
        <v>174</v>
      </c>
      <c r="O76" s="2"/>
      <c r="P76" s="15" t="s">
        <v>36</v>
      </c>
      <c r="Q76" s="4"/>
    </row>
    <row r="77" spans="1:20" s="28" customFormat="1" x14ac:dyDescent="0.3">
      <c r="A77" s="6" t="s">
        <v>82</v>
      </c>
      <c r="B77" s="4" t="s">
        <v>18</v>
      </c>
      <c r="C77" s="4" t="s">
        <v>83</v>
      </c>
      <c r="D77" s="29" t="s">
        <v>20</v>
      </c>
      <c r="E77" s="11">
        <v>12.95</v>
      </c>
      <c r="F77" s="11">
        <f>E77-(40*E77/100)</f>
        <v>7.77</v>
      </c>
      <c r="G77" s="12">
        <v>36099</v>
      </c>
      <c r="H77" s="4"/>
      <c r="I77" s="4"/>
      <c r="J77" s="4">
        <v>35000</v>
      </c>
      <c r="K77" s="4">
        <v>6.3</v>
      </c>
      <c r="L77" s="4" t="s">
        <v>59</v>
      </c>
      <c r="M77" s="20" t="s">
        <v>21</v>
      </c>
      <c r="N77" s="20" t="s">
        <v>22</v>
      </c>
      <c r="O77" s="2" t="s">
        <v>68</v>
      </c>
      <c r="P77" s="15" t="s">
        <v>24</v>
      </c>
      <c r="Q77" s="4"/>
    </row>
    <row r="78" spans="1:20" s="28" customFormat="1" x14ac:dyDescent="0.3">
      <c r="A78" s="6" t="s">
        <v>356</v>
      </c>
      <c r="B78" s="4" t="s">
        <v>177</v>
      </c>
      <c r="C78" s="4" t="s">
        <v>357</v>
      </c>
      <c r="D78" s="29" t="s">
        <v>20</v>
      </c>
      <c r="E78" s="11">
        <v>11.95</v>
      </c>
      <c r="F78" s="11">
        <f>E78-(40*E78/100)</f>
        <v>7.169999999999999</v>
      </c>
      <c r="G78" s="12">
        <v>41943</v>
      </c>
      <c r="H78" s="4" t="s">
        <v>128</v>
      </c>
      <c r="I78" s="4"/>
      <c r="J78" s="4"/>
      <c r="K78" s="4"/>
      <c r="L78" s="4"/>
      <c r="M78" s="20" t="s">
        <v>131</v>
      </c>
      <c r="N78" s="20" t="s">
        <v>174</v>
      </c>
      <c r="O78" s="2" t="s">
        <v>358</v>
      </c>
      <c r="P78" s="15" t="s">
        <v>36</v>
      </c>
      <c r="Q78" s="4"/>
    </row>
    <row r="79" spans="1:20" s="28" customFormat="1" x14ac:dyDescent="0.3">
      <c r="A79" s="7" t="s">
        <v>359</v>
      </c>
      <c r="B79" s="4" t="s">
        <v>207</v>
      </c>
      <c r="C79" s="4" t="s">
        <v>360</v>
      </c>
      <c r="D79" s="29" t="s">
        <v>20</v>
      </c>
      <c r="E79" s="11">
        <v>9.9499999999999993</v>
      </c>
      <c r="F79" s="11">
        <f>E79-(40*E79/100)</f>
        <v>5.9699999999999989</v>
      </c>
      <c r="G79" s="12">
        <v>37195</v>
      </c>
      <c r="H79" s="4" t="s">
        <v>361</v>
      </c>
      <c r="I79" s="4"/>
      <c r="J79" s="4">
        <v>60440</v>
      </c>
      <c r="K79" s="4">
        <v>6.1</v>
      </c>
      <c r="L79" s="4" t="s">
        <v>59</v>
      </c>
      <c r="M79" s="20" t="s">
        <v>131</v>
      </c>
      <c r="N79" s="20" t="s">
        <v>174</v>
      </c>
      <c r="O79" s="2" t="s">
        <v>162</v>
      </c>
      <c r="P79" s="15" t="s">
        <v>36</v>
      </c>
      <c r="Q79" s="4"/>
    </row>
    <row r="80" spans="1:20" s="28" customFormat="1" ht="26" x14ac:dyDescent="0.3">
      <c r="A80" s="6" t="s">
        <v>362</v>
      </c>
      <c r="B80" s="4" t="s">
        <v>363</v>
      </c>
      <c r="C80" s="4" t="s">
        <v>364</v>
      </c>
      <c r="D80" s="29" t="s">
        <v>20</v>
      </c>
      <c r="E80" s="11">
        <v>16.95</v>
      </c>
      <c r="F80" s="11">
        <f>E80-(40*E80/100)</f>
        <v>10.169999999999998</v>
      </c>
      <c r="G80" s="12">
        <v>37042</v>
      </c>
      <c r="H80" s="4"/>
      <c r="I80" s="4"/>
      <c r="J80" s="4">
        <v>58069</v>
      </c>
      <c r="K80" s="4">
        <v>7</v>
      </c>
      <c r="L80" s="4" t="s">
        <v>59</v>
      </c>
      <c r="M80" s="20" t="s">
        <v>198</v>
      </c>
      <c r="N80" s="20" t="s">
        <v>174</v>
      </c>
      <c r="O80" s="2" t="s">
        <v>365</v>
      </c>
      <c r="P80" s="4" t="s">
        <v>63</v>
      </c>
      <c r="Q80" s="4"/>
    </row>
    <row r="81" spans="1:20" s="28" customFormat="1" x14ac:dyDescent="0.3">
      <c r="A81" s="6" t="s">
        <v>84</v>
      </c>
      <c r="B81" s="4" t="s">
        <v>85</v>
      </c>
      <c r="C81" s="4" t="s">
        <v>86</v>
      </c>
      <c r="D81" s="29" t="s">
        <v>20</v>
      </c>
      <c r="E81" s="11">
        <v>14.95</v>
      </c>
      <c r="F81" s="11">
        <f>E81-(40*E81/100)</f>
        <v>8.9699999999999989</v>
      </c>
      <c r="G81" s="12">
        <v>1996</v>
      </c>
      <c r="H81" s="4" t="s">
        <v>87</v>
      </c>
      <c r="I81" s="4"/>
      <c r="J81" s="4"/>
      <c r="K81" s="4"/>
      <c r="L81" s="4"/>
      <c r="M81" s="20" t="s">
        <v>21</v>
      </c>
      <c r="N81" s="20" t="s">
        <v>22</v>
      </c>
      <c r="O81" s="2" t="s">
        <v>68</v>
      </c>
      <c r="P81" s="4" t="s">
        <v>36</v>
      </c>
      <c r="Q81" s="4"/>
    </row>
    <row r="82" spans="1:20" s="28" customFormat="1" x14ac:dyDescent="0.3">
      <c r="A82" s="6" t="s">
        <v>366</v>
      </c>
      <c r="B82" s="4" t="s">
        <v>367</v>
      </c>
      <c r="C82" s="4" t="s">
        <v>368</v>
      </c>
      <c r="D82" s="29" t="s">
        <v>20</v>
      </c>
      <c r="E82" s="11">
        <v>9.9499999999999993</v>
      </c>
      <c r="F82" s="11">
        <f>E82-(40*E82/100)</f>
        <v>5.9699999999999989</v>
      </c>
      <c r="G82" s="12">
        <v>35734</v>
      </c>
      <c r="H82" s="4"/>
      <c r="I82" s="4"/>
      <c r="J82" s="4">
        <v>34998</v>
      </c>
      <c r="K82" s="4">
        <v>6.3</v>
      </c>
      <c r="L82" s="4" t="s">
        <v>59</v>
      </c>
      <c r="M82" s="20" t="s">
        <v>131</v>
      </c>
      <c r="N82" s="20" t="s">
        <v>174</v>
      </c>
      <c r="O82" s="2" t="s">
        <v>139</v>
      </c>
      <c r="P82" s="15" t="s">
        <v>36</v>
      </c>
      <c r="Q82" s="4"/>
    </row>
    <row r="83" spans="1:20" s="28" customFormat="1" x14ac:dyDescent="0.3">
      <c r="A83" s="6" t="s">
        <v>369</v>
      </c>
      <c r="B83" s="4" t="s">
        <v>18</v>
      </c>
      <c r="C83" s="4" t="s">
        <v>370</v>
      </c>
      <c r="D83" s="29" t="s">
        <v>20</v>
      </c>
      <c r="E83" s="11">
        <v>9.9499999999999993</v>
      </c>
      <c r="F83" s="11">
        <f>E83-(40*E83/100)</f>
        <v>5.9699999999999989</v>
      </c>
      <c r="G83" s="12">
        <v>38686</v>
      </c>
      <c r="H83" s="4"/>
      <c r="I83" s="4"/>
      <c r="J83" s="4"/>
      <c r="K83" s="4"/>
      <c r="L83" s="4"/>
      <c r="M83" s="20" t="s">
        <v>131</v>
      </c>
      <c r="N83" s="20" t="s">
        <v>174</v>
      </c>
      <c r="O83" s="2" t="s">
        <v>326</v>
      </c>
      <c r="P83" s="15" t="s">
        <v>30</v>
      </c>
      <c r="Q83" s="4"/>
    </row>
    <row r="84" spans="1:20" s="28" customFormat="1" x14ac:dyDescent="0.3">
      <c r="A84" s="6" t="s">
        <v>371</v>
      </c>
      <c r="B84" s="4" t="s">
        <v>286</v>
      </c>
      <c r="C84" s="4" t="s">
        <v>372</v>
      </c>
      <c r="D84" s="29" t="s">
        <v>20</v>
      </c>
      <c r="E84" s="11">
        <v>9.9499999999999993</v>
      </c>
      <c r="F84" s="11">
        <f>E84-(40*E84/100)</f>
        <v>5.9699999999999989</v>
      </c>
      <c r="G84" s="12">
        <v>39021</v>
      </c>
      <c r="H84" s="4"/>
      <c r="I84" s="4" t="s">
        <v>334</v>
      </c>
      <c r="J84" s="4">
        <v>35022</v>
      </c>
      <c r="K84" s="4" t="s">
        <v>59</v>
      </c>
      <c r="L84" s="4">
        <v>4.2</v>
      </c>
      <c r="M84" s="20" t="s">
        <v>131</v>
      </c>
      <c r="N84" s="20" t="s">
        <v>174</v>
      </c>
      <c r="O84" s="2" t="s">
        <v>162</v>
      </c>
      <c r="P84" s="15" t="s">
        <v>30</v>
      </c>
      <c r="Q84" s="4"/>
    </row>
    <row r="85" spans="1:20" s="28" customFormat="1" x14ac:dyDescent="0.3">
      <c r="A85" s="6" t="s">
        <v>88</v>
      </c>
      <c r="B85" s="4" t="s">
        <v>89</v>
      </c>
      <c r="C85" s="4" t="s">
        <v>90</v>
      </c>
      <c r="D85" s="29" t="s">
        <v>20</v>
      </c>
      <c r="E85" s="11">
        <v>22.95</v>
      </c>
      <c r="F85" s="11">
        <f>E85-(40*E85/100)</f>
        <v>13.77</v>
      </c>
      <c r="G85" s="12">
        <v>42094</v>
      </c>
      <c r="H85" s="4" t="s">
        <v>91</v>
      </c>
      <c r="I85" s="4"/>
      <c r="J85" s="4"/>
      <c r="K85" s="4"/>
      <c r="L85" s="4"/>
      <c r="M85" s="20" t="s">
        <v>21</v>
      </c>
      <c r="N85" s="20" t="s">
        <v>22</v>
      </c>
      <c r="O85" s="2" t="s">
        <v>56</v>
      </c>
      <c r="P85" s="15" t="s">
        <v>36</v>
      </c>
      <c r="Q85" s="4"/>
      <c r="R85" s="22"/>
      <c r="S85" s="22"/>
      <c r="T85" s="22"/>
    </row>
    <row r="86" spans="1:20" s="28" customFormat="1" ht="26" x14ac:dyDescent="0.3">
      <c r="A86" s="52" t="s">
        <v>463</v>
      </c>
      <c r="B86" s="53" t="s">
        <v>204</v>
      </c>
      <c r="C86" s="53" t="s">
        <v>464</v>
      </c>
      <c r="D86" s="54" t="s">
        <v>20</v>
      </c>
      <c r="E86" s="11">
        <v>14.95</v>
      </c>
      <c r="F86" s="11">
        <f t="shared" ref="F86" si="0">E86-(40*E86/100)</f>
        <v>8.9699999999999989</v>
      </c>
      <c r="G86" s="55">
        <v>44347</v>
      </c>
      <c r="H86" s="4"/>
      <c r="I86" s="4"/>
      <c r="J86" s="4"/>
      <c r="K86" s="4"/>
      <c r="L86" s="4"/>
      <c r="M86" s="20" t="s">
        <v>198</v>
      </c>
      <c r="N86" s="20" t="s">
        <v>174</v>
      </c>
      <c r="O86" s="56" t="s">
        <v>465</v>
      </c>
      <c r="P86" s="15" t="s">
        <v>36</v>
      </c>
      <c r="Q86" s="4"/>
      <c r="R86" s="22"/>
      <c r="S86" s="22"/>
      <c r="T86" s="22"/>
    </row>
    <row r="87" spans="1:20" s="28" customFormat="1" x14ac:dyDescent="0.3">
      <c r="A87" s="7" t="s">
        <v>373</v>
      </c>
      <c r="B87" s="4" t="s">
        <v>126</v>
      </c>
      <c r="C87" s="4" t="s">
        <v>374</v>
      </c>
      <c r="D87" s="29" t="s">
        <v>20</v>
      </c>
      <c r="E87" s="11">
        <v>14.95</v>
      </c>
      <c r="F87" s="11">
        <f>E87-(40*E87/100)</f>
        <v>8.9699999999999989</v>
      </c>
      <c r="G87" s="12">
        <v>37925</v>
      </c>
      <c r="H87" s="4"/>
      <c r="I87" s="4"/>
      <c r="J87" s="4"/>
      <c r="K87" s="4"/>
      <c r="L87" s="4"/>
      <c r="M87" s="20" t="s">
        <v>21</v>
      </c>
      <c r="N87" s="20" t="s">
        <v>174</v>
      </c>
      <c r="O87" s="2" t="s">
        <v>162</v>
      </c>
      <c r="P87" s="15" t="s">
        <v>63</v>
      </c>
      <c r="Q87" s="4"/>
    </row>
    <row r="88" spans="1:20" s="28" customFormat="1" x14ac:dyDescent="0.3">
      <c r="A88" s="6" t="s">
        <v>375</v>
      </c>
      <c r="B88" s="4" t="s">
        <v>185</v>
      </c>
      <c r="C88" s="4" t="s">
        <v>376</v>
      </c>
      <c r="D88" s="29" t="s">
        <v>20</v>
      </c>
      <c r="E88" s="11">
        <v>9.9499999999999993</v>
      </c>
      <c r="F88" s="11">
        <f>E88-(40*E88/100)</f>
        <v>5.9699999999999989</v>
      </c>
      <c r="G88" s="12">
        <v>35946</v>
      </c>
      <c r="H88" s="4"/>
      <c r="I88" s="4"/>
      <c r="J88" s="4">
        <v>35008</v>
      </c>
      <c r="K88" s="4">
        <v>5.0999999999999996</v>
      </c>
      <c r="L88" s="4" t="s">
        <v>59</v>
      </c>
      <c r="M88" s="20" t="s">
        <v>131</v>
      </c>
      <c r="N88" s="20" t="s">
        <v>174</v>
      </c>
      <c r="O88" s="2" t="s">
        <v>377</v>
      </c>
      <c r="P88" s="15" t="s">
        <v>36</v>
      </c>
      <c r="Q88" s="4"/>
    </row>
    <row r="89" spans="1:20" s="28" customFormat="1" x14ac:dyDescent="0.3">
      <c r="A89" s="6" t="s">
        <v>378</v>
      </c>
      <c r="B89" s="4" t="s">
        <v>379</v>
      </c>
      <c r="C89" s="4" t="s">
        <v>380</v>
      </c>
      <c r="D89" s="29" t="s">
        <v>20</v>
      </c>
      <c r="E89" s="11">
        <v>9.9499999999999993</v>
      </c>
      <c r="F89" s="11">
        <f>E89-(40*E89/100)</f>
        <v>5.9699999999999989</v>
      </c>
      <c r="G89" s="12">
        <v>37925</v>
      </c>
      <c r="H89" s="4"/>
      <c r="I89" s="4"/>
      <c r="J89" s="4"/>
      <c r="K89" s="4"/>
      <c r="L89" s="4"/>
      <c r="M89" s="20" t="s">
        <v>131</v>
      </c>
      <c r="N89" s="20" t="s">
        <v>174</v>
      </c>
      <c r="O89" s="2" t="s">
        <v>179</v>
      </c>
      <c r="P89" s="15" t="s">
        <v>36</v>
      </c>
      <c r="Q89" s="4"/>
    </row>
    <row r="90" spans="1:20" s="28" customFormat="1" ht="26" x14ac:dyDescent="0.3">
      <c r="A90" s="6" t="s">
        <v>381</v>
      </c>
      <c r="B90" s="4" t="s">
        <v>185</v>
      </c>
      <c r="C90" s="4" t="s">
        <v>382</v>
      </c>
      <c r="D90" s="29" t="s">
        <v>20</v>
      </c>
      <c r="E90" s="11">
        <v>9.9499999999999993</v>
      </c>
      <c r="F90" s="11">
        <f>E90-(40*E90/100)</f>
        <v>5.9699999999999989</v>
      </c>
      <c r="G90" s="12">
        <v>40117</v>
      </c>
      <c r="H90" s="4"/>
      <c r="I90" s="4"/>
      <c r="J90" s="4"/>
      <c r="K90" s="4"/>
      <c r="L90" s="4"/>
      <c r="M90" s="20" t="s">
        <v>198</v>
      </c>
      <c r="N90" s="20" t="s">
        <v>174</v>
      </c>
      <c r="O90" s="2" t="s">
        <v>383</v>
      </c>
      <c r="P90" s="15" t="s">
        <v>36</v>
      </c>
      <c r="Q90" s="4"/>
    </row>
    <row r="91" spans="1:20" s="28" customFormat="1" x14ac:dyDescent="0.3">
      <c r="A91" s="39" t="s">
        <v>384</v>
      </c>
      <c r="B91" s="4" t="s">
        <v>279</v>
      </c>
      <c r="C91" s="14" t="s">
        <v>385</v>
      </c>
      <c r="D91" s="29" t="s">
        <v>20</v>
      </c>
      <c r="E91" s="11">
        <v>12.95</v>
      </c>
      <c r="F91" s="11">
        <f>E91-(40*E91/100)</f>
        <v>7.77</v>
      </c>
      <c r="G91" s="12">
        <v>43251</v>
      </c>
      <c r="H91" s="4" t="s">
        <v>386</v>
      </c>
      <c r="I91" s="4"/>
      <c r="J91" s="4"/>
      <c r="K91" s="4"/>
      <c r="L91" s="4"/>
      <c r="M91" s="20" t="s">
        <v>21</v>
      </c>
      <c r="N91" s="20" t="s">
        <v>174</v>
      </c>
      <c r="O91" s="2" t="s">
        <v>387</v>
      </c>
      <c r="P91" s="15" t="s">
        <v>63</v>
      </c>
      <c r="Q91" s="4"/>
    </row>
    <row r="92" spans="1:20" s="28" customFormat="1" ht="26" x14ac:dyDescent="0.3">
      <c r="A92" s="6" t="s">
        <v>388</v>
      </c>
      <c r="B92" s="4" t="s">
        <v>121</v>
      </c>
      <c r="C92" s="4" t="s">
        <v>389</v>
      </c>
      <c r="D92" s="29" t="s">
        <v>20</v>
      </c>
      <c r="E92" s="11">
        <v>9.9499999999999993</v>
      </c>
      <c r="F92" s="11">
        <f>E92-(40*E92/100)</f>
        <v>5.9699999999999989</v>
      </c>
      <c r="G92" s="12">
        <v>34972</v>
      </c>
      <c r="H92" s="4"/>
      <c r="I92" s="4"/>
      <c r="J92" s="4">
        <v>35014</v>
      </c>
      <c r="K92" s="4">
        <v>5.0999999999999996</v>
      </c>
      <c r="L92" s="4" t="s">
        <v>59</v>
      </c>
      <c r="M92" s="20" t="s">
        <v>198</v>
      </c>
      <c r="N92" s="20" t="s">
        <v>174</v>
      </c>
      <c r="O92" s="2" t="s">
        <v>179</v>
      </c>
      <c r="P92" s="15" t="s">
        <v>36</v>
      </c>
      <c r="Q92" s="4"/>
    </row>
    <row r="93" spans="1:20" s="28" customFormat="1" ht="26" x14ac:dyDescent="0.3">
      <c r="A93" s="6" t="s">
        <v>390</v>
      </c>
      <c r="B93" s="4" t="s">
        <v>391</v>
      </c>
      <c r="C93" s="4" t="s">
        <v>392</v>
      </c>
      <c r="D93" s="29" t="s">
        <v>20</v>
      </c>
      <c r="E93" s="11">
        <v>12.95</v>
      </c>
      <c r="F93" s="11">
        <f>E93-(40*E93/100)</f>
        <v>7.77</v>
      </c>
      <c r="G93" s="12">
        <v>43404</v>
      </c>
      <c r="H93" s="4" t="s">
        <v>163</v>
      </c>
      <c r="I93" s="4"/>
      <c r="J93" s="4"/>
      <c r="K93" s="4"/>
      <c r="L93" s="4"/>
      <c r="M93" s="20" t="s">
        <v>198</v>
      </c>
      <c r="N93" s="20" t="s">
        <v>174</v>
      </c>
      <c r="O93" s="2" t="s">
        <v>393</v>
      </c>
      <c r="P93" s="15" t="s">
        <v>36</v>
      </c>
      <c r="Q93" s="4"/>
    </row>
    <row r="94" spans="1:20" s="28" customFormat="1" x14ac:dyDescent="0.3">
      <c r="A94" s="38" t="s">
        <v>92</v>
      </c>
      <c r="B94" s="4" t="s">
        <v>93</v>
      </c>
      <c r="C94" s="3" t="s">
        <v>94</v>
      </c>
      <c r="D94" s="29" t="s">
        <v>20</v>
      </c>
      <c r="E94" s="11">
        <v>15.95</v>
      </c>
      <c r="F94" s="11">
        <f>E94-(40*E94/100)</f>
        <v>9.57</v>
      </c>
      <c r="G94" s="12">
        <v>1993</v>
      </c>
      <c r="H94" s="4" t="s">
        <v>95</v>
      </c>
      <c r="I94" s="4"/>
      <c r="J94" s="4"/>
      <c r="K94" s="4"/>
      <c r="L94" s="4"/>
      <c r="M94" s="20" t="s">
        <v>21</v>
      </c>
      <c r="N94" s="20" t="s">
        <v>22</v>
      </c>
      <c r="O94" s="2" t="s">
        <v>68</v>
      </c>
      <c r="P94" s="15"/>
      <c r="Q94" s="4"/>
    </row>
    <row r="95" spans="1:20" s="28" customFormat="1" x14ac:dyDescent="0.3">
      <c r="A95" s="38" t="s">
        <v>96</v>
      </c>
      <c r="B95" s="4" t="s">
        <v>18</v>
      </c>
      <c r="C95" s="4" t="s">
        <v>97</v>
      </c>
      <c r="D95" s="29" t="s">
        <v>62</v>
      </c>
      <c r="E95" s="11">
        <v>18.95</v>
      </c>
      <c r="F95" s="11">
        <f>E95-(40*E95/100)</f>
        <v>11.37</v>
      </c>
      <c r="G95" s="12">
        <v>35246</v>
      </c>
      <c r="H95" s="4"/>
      <c r="I95" s="4"/>
      <c r="J95" s="4"/>
      <c r="K95" s="4"/>
      <c r="L95" s="4"/>
      <c r="M95" s="20" t="s">
        <v>21</v>
      </c>
      <c r="N95" s="20" t="s">
        <v>22</v>
      </c>
      <c r="O95" s="2" t="s">
        <v>60</v>
      </c>
      <c r="P95" s="15" t="s">
        <v>24</v>
      </c>
      <c r="Q95" s="4"/>
    </row>
    <row r="96" spans="1:20" s="28" customFormat="1" ht="18" customHeight="1" x14ac:dyDescent="0.3">
      <c r="A96" s="7" t="s">
        <v>394</v>
      </c>
      <c r="B96" s="4" t="s">
        <v>126</v>
      </c>
      <c r="C96" s="4" t="s">
        <v>395</v>
      </c>
      <c r="D96" s="29" t="s">
        <v>20</v>
      </c>
      <c r="E96" s="11">
        <v>12.95</v>
      </c>
      <c r="F96" s="11">
        <f>E96-(40*E96/100)</f>
        <v>7.77</v>
      </c>
      <c r="G96" s="12">
        <v>32993</v>
      </c>
      <c r="H96" s="4"/>
      <c r="I96" s="4"/>
      <c r="J96" s="4">
        <v>20913</v>
      </c>
      <c r="K96" s="4">
        <v>7.2</v>
      </c>
      <c r="L96" s="4" t="s">
        <v>59</v>
      </c>
      <c r="M96" s="20" t="s">
        <v>21</v>
      </c>
      <c r="N96" s="20" t="s">
        <v>174</v>
      </c>
      <c r="O96" s="2" t="s">
        <v>194</v>
      </c>
      <c r="P96" s="15" t="s">
        <v>63</v>
      </c>
      <c r="Q96" s="4"/>
    </row>
    <row r="97" spans="1:20" s="28" customFormat="1" x14ac:dyDescent="0.3">
      <c r="A97" s="38" t="s">
        <v>165</v>
      </c>
      <c r="B97" s="4" t="s">
        <v>65</v>
      </c>
      <c r="C97" s="4" t="s">
        <v>166</v>
      </c>
      <c r="D97" s="29" t="s">
        <v>20</v>
      </c>
      <c r="E97" s="11">
        <v>12.95</v>
      </c>
      <c r="F97" s="11">
        <f>E97-(40*E97/100)</f>
        <v>7.77</v>
      </c>
      <c r="G97" s="12">
        <v>35185</v>
      </c>
      <c r="H97" s="4" t="s">
        <v>167</v>
      </c>
      <c r="I97" s="4"/>
      <c r="J97" s="4"/>
      <c r="K97" s="4"/>
      <c r="L97" s="4"/>
      <c r="M97" s="20" t="s">
        <v>21</v>
      </c>
      <c r="N97" s="20" t="s">
        <v>22</v>
      </c>
      <c r="O97" s="2"/>
      <c r="P97" s="15" t="s">
        <v>36</v>
      </c>
      <c r="Q97" s="4"/>
    </row>
    <row r="98" spans="1:20" s="28" customFormat="1" x14ac:dyDescent="0.3">
      <c r="A98" s="38" t="s">
        <v>99</v>
      </c>
      <c r="B98" s="4" t="s">
        <v>100</v>
      </c>
      <c r="C98" s="4" t="s">
        <v>101</v>
      </c>
      <c r="D98" s="29" t="s">
        <v>20</v>
      </c>
      <c r="E98" s="11">
        <v>14.95</v>
      </c>
      <c r="F98" s="11">
        <f>E98-(40*E98/100)</f>
        <v>8.9699999999999989</v>
      </c>
      <c r="G98" s="12" t="s">
        <v>102</v>
      </c>
      <c r="H98" s="4"/>
      <c r="I98" s="4"/>
      <c r="J98" s="4"/>
      <c r="K98" s="4"/>
      <c r="L98" s="4"/>
      <c r="M98" s="20" t="s">
        <v>21</v>
      </c>
      <c r="N98" s="20" t="s">
        <v>22</v>
      </c>
      <c r="O98" s="2" t="s">
        <v>60</v>
      </c>
      <c r="P98" s="15" t="s">
        <v>36</v>
      </c>
      <c r="Q98" s="4"/>
    </row>
    <row r="99" spans="1:20" s="28" customFormat="1" ht="17.149999999999999" customHeight="1" x14ac:dyDescent="0.3">
      <c r="A99" s="6" t="s">
        <v>396</v>
      </c>
      <c r="B99" s="4" t="s">
        <v>397</v>
      </c>
      <c r="C99" s="4" t="s">
        <v>398</v>
      </c>
      <c r="D99" s="29" t="s">
        <v>20</v>
      </c>
      <c r="E99" s="11">
        <v>9.9499999999999993</v>
      </c>
      <c r="F99" s="11">
        <f>E99-(40*E99/100)</f>
        <v>5.9699999999999989</v>
      </c>
      <c r="G99" s="12">
        <v>35642</v>
      </c>
      <c r="H99" s="4" t="s">
        <v>129</v>
      </c>
      <c r="I99" s="4"/>
      <c r="J99" s="4">
        <v>35010</v>
      </c>
      <c r="K99" s="4">
        <v>5.0999999999999996</v>
      </c>
      <c r="L99" s="4" t="s">
        <v>59</v>
      </c>
      <c r="M99" s="20" t="s">
        <v>131</v>
      </c>
      <c r="N99" s="20" t="s">
        <v>174</v>
      </c>
      <c r="O99" s="2" t="s">
        <v>214</v>
      </c>
      <c r="P99" s="15" t="s">
        <v>36</v>
      </c>
      <c r="Q99" s="4"/>
    </row>
    <row r="100" spans="1:20" s="28" customFormat="1" ht="26" x14ac:dyDescent="0.3">
      <c r="A100" s="6" t="s">
        <v>399</v>
      </c>
      <c r="B100" s="4" t="s">
        <v>130</v>
      </c>
      <c r="C100" s="4" t="s">
        <v>400</v>
      </c>
      <c r="D100" s="29" t="s">
        <v>20</v>
      </c>
      <c r="E100" s="11">
        <v>9.9499999999999993</v>
      </c>
      <c r="F100" s="11">
        <f>E100-(40*E100/100)</f>
        <v>5.9699999999999989</v>
      </c>
      <c r="G100" s="12">
        <v>37042</v>
      </c>
      <c r="H100" s="4" t="s">
        <v>163</v>
      </c>
      <c r="I100" s="4"/>
      <c r="J100" s="4">
        <v>54651</v>
      </c>
      <c r="K100" s="4">
        <v>4.7</v>
      </c>
      <c r="L100" s="4" t="s">
        <v>59</v>
      </c>
      <c r="M100" s="20" t="s">
        <v>198</v>
      </c>
      <c r="N100" s="20" t="s">
        <v>174</v>
      </c>
      <c r="O100" s="2" t="s">
        <v>297</v>
      </c>
      <c r="P100" s="15" t="s">
        <v>36</v>
      </c>
      <c r="Q100" s="4"/>
    </row>
    <row r="101" spans="1:20" s="28" customFormat="1" x14ac:dyDescent="0.3">
      <c r="A101" s="6" t="s">
        <v>401</v>
      </c>
      <c r="B101" s="4" t="s">
        <v>125</v>
      </c>
      <c r="C101" s="4" t="s">
        <v>402</v>
      </c>
      <c r="D101" s="29" t="s">
        <v>20</v>
      </c>
      <c r="E101" s="11">
        <v>9.9499999999999993</v>
      </c>
      <c r="F101" s="11">
        <f>E101-(40*E101/100)</f>
        <v>5.9699999999999989</v>
      </c>
      <c r="G101" s="12">
        <v>34819</v>
      </c>
      <c r="H101" s="4"/>
      <c r="I101" s="4"/>
      <c r="J101" s="4">
        <v>35004</v>
      </c>
      <c r="K101" s="4">
        <v>5.4</v>
      </c>
      <c r="L101" s="4" t="s">
        <v>59</v>
      </c>
      <c r="M101" s="20" t="s">
        <v>21</v>
      </c>
      <c r="N101" s="20" t="s">
        <v>174</v>
      </c>
      <c r="O101" s="2" t="s">
        <v>307</v>
      </c>
      <c r="P101" s="15" t="s">
        <v>36</v>
      </c>
      <c r="Q101" s="4"/>
    </row>
    <row r="102" spans="1:20" s="28" customFormat="1" x14ac:dyDescent="0.3">
      <c r="A102" s="7" t="s">
        <v>403</v>
      </c>
      <c r="B102" s="4" t="s">
        <v>404</v>
      </c>
      <c r="C102" s="4" t="s">
        <v>405</v>
      </c>
      <c r="D102" s="29" t="s">
        <v>20</v>
      </c>
      <c r="E102" s="11">
        <v>9.9499999999999993</v>
      </c>
      <c r="F102" s="11">
        <f>E102-(40*E102/100)</f>
        <v>5.9699999999999989</v>
      </c>
      <c r="G102" s="12">
        <v>36585</v>
      </c>
      <c r="H102" s="4"/>
      <c r="I102" s="4"/>
      <c r="J102" s="4">
        <v>31172</v>
      </c>
      <c r="K102" s="4">
        <v>8.1999999999999993</v>
      </c>
      <c r="L102" s="4" t="s">
        <v>59</v>
      </c>
      <c r="M102" s="20" t="s">
        <v>21</v>
      </c>
      <c r="N102" s="20" t="s">
        <v>174</v>
      </c>
      <c r="O102" s="2" t="s">
        <v>365</v>
      </c>
      <c r="P102" s="15" t="s">
        <v>36</v>
      </c>
      <c r="Q102" s="4"/>
    </row>
    <row r="103" spans="1:20" s="28" customFormat="1" x14ac:dyDescent="0.3">
      <c r="A103" s="6" t="s">
        <v>406</v>
      </c>
      <c r="B103" s="4" t="s">
        <v>185</v>
      </c>
      <c r="C103" s="4" t="s">
        <v>407</v>
      </c>
      <c r="D103" s="29" t="s">
        <v>20</v>
      </c>
      <c r="E103" s="11">
        <v>9.9499999999999993</v>
      </c>
      <c r="F103" s="11">
        <f>E103-(40*E103/100)</f>
        <v>5.9699999999999989</v>
      </c>
      <c r="G103" s="12">
        <v>37772</v>
      </c>
      <c r="H103" s="4"/>
      <c r="I103" s="4"/>
      <c r="J103" s="4">
        <v>85593</v>
      </c>
      <c r="K103" s="4">
        <v>5.7</v>
      </c>
      <c r="L103" s="4" t="s">
        <v>59</v>
      </c>
      <c r="M103" s="20" t="s">
        <v>21</v>
      </c>
      <c r="N103" s="20" t="s">
        <v>174</v>
      </c>
      <c r="O103" s="2" t="s">
        <v>408</v>
      </c>
      <c r="P103" s="15" t="s">
        <v>36</v>
      </c>
      <c r="Q103" s="4"/>
    </row>
    <row r="104" spans="1:20" s="28" customFormat="1" ht="26" x14ac:dyDescent="0.3">
      <c r="A104" s="7" t="s">
        <v>409</v>
      </c>
      <c r="B104" s="4" t="s">
        <v>125</v>
      </c>
      <c r="C104" s="4" t="s">
        <v>410</v>
      </c>
      <c r="D104" s="29" t="s">
        <v>20</v>
      </c>
      <c r="E104" s="11">
        <v>10.95</v>
      </c>
      <c r="F104" s="11">
        <f>E104-(40*E104/100)</f>
        <v>6.5699999999999994</v>
      </c>
      <c r="G104" s="12">
        <v>41790</v>
      </c>
      <c r="H104" s="4" t="s">
        <v>164</v>
      </c>
      <c r="I104" s="4" t="s">
        <v>134</v>
      </c>
      <c r="J104" s="4"/>
      <c r="K104" s="4"/>
      <c r="L104" s="4"/>
      <c r="M104" s="20" t="s">
        <v>198</v>
      </c>
      <c r="N104" s="20" t="s">
        <v>174</v>
      </c>
      <c r="O104" s="2" t="s">
        <v>411</v>
      </c>
      <c r="P104" s="15" t="s">
        <v>36</v>
      </c>
      <c r="Q104" s="4"/>
    </row>
    <row r="105" spans="1:20" s="28" customFormat="1" x14ac:dyDescent="0.3">
      <c r="A105" s="6" t="s">
        <v>412</v>
      </c>
      <c r="B105" s="4" t="s">
        <v>413</v>
      </c>
      <c r="C105" s="4" t="s">
        <v>414</v>
      </c>
      <c r="D105" s="29" t="s">
        <v>20</v>
      </c>
      <c r="E105" s="11">
        <v>9.9499999999999993</v>
      </c>
      <c r="F105" s="11">
        <f>E105-(40*E105/100)</f>
        <v>5.9699999999999989</v>
      </c>
      <c r="G105" s="12">
        <v>38868</v>
      </c>
      <c r="H105" s="4"/>
      <c r="I105" s="4"/>
      <c r="J105" s="4">
        <v>108531</v>
      </c>
      <c r="K105" s="4">
        <v>4</v>
      </c>
      <c r="L105" s="4" t="s">
        <v>59</v>
      </c>
      <c r="M105" s="20" t="s">
        <v>21</v>
      </c>
      <c r="N105" s="20" t="s">
        <v>174</v>
      </c>
      <c r="O105" s="2" t="s">
        <v>415</v>
      </c>
      <c r="P105" s="15" t="s">
        <v>36</v>
      </c>
      <c r="Q105" s="4"/>
    </row>
    <row r="106" spans="1:20" s="28" customFormat="1" x14ac:dyDescent="0.3">
      <c r="A106" s="6" t="s">
        <v>416</v>
      </c>
      <c r="B106" s="4" t="s">
        <v>185</v>
      </c>
      <c r="C106" s="4" t="s">
        <v>417</v>
      </c>
      <c r="D106" s="29" t="s">
        <v>20</v>
      </c>
      <c r="E106" s="11">
        <v>9.9499999999999993</v>
      </c>
      <c r="F106" s="11">
        <f>E106-(40*E106/100)</f>
        <v>5.9699999999999989</v>
      </c>
      <c r="G106" s="12">
        <v>34942</v>
      </c>
      <c r="H106" s="4"/>
      <c r="I106" s="4"/>
      <c r="J106" s="4">
        <v>47862</v>
      </c>
      <c r="K106" s="4">
        <v>5.0999999999999996</v>
      </c>
      <c r="L106" s="4" t="s">
        <v>59</v>
      </c>
      <c r="M106" s="20" t="s">
        <v>21</v>
      </c>
      <c r="N106" s="20" t="s">
        <v>174</v>
      </c>
      <c r="O106" s="2" t="s">
        <v>418</v>
      </c>
      <c r="P106" s="15" t="s">
        <v>36</v>
      </c>
      <c r="Q106" s="4"/>
    </row>
    <row r="107" spans="1:20" s="28" customFormat="1" x14ac:dyDescent="0.3">
      <c r="A107" s="6" t="s">
        <v>419</v>
      </c>
      <c r="B107" s="4" t="s">
        <v>185</v>
      </c>
      <c r="C107" s="4" t="s">
        <v>420</v>
      </c>
      <c r="D107" s="29" t="s">
        <v>20</v>
      </c>
      <c r="E107" s="11">
        <v>9.9499999999999993</v>
      </c>
      <c r="F107" s="11">
        <f>E107-(40*E107/100)</f>
        <v>5.9699999999999989</v>
      </c>
      <c r="G107" s="12">
        <v>41578</v>
      </c>
      <c r="H107" s="4"/>
      <c r="I107" s="4"/>
      <c r="J107" s="4"/>
      <c r="K107" s="4"/>
      <c r="L107" s="4"/>
      <c r="M107" s="20" t="s">
        <v>21</v>
      </c>
      <c r="N107" s="20" t="s">
        <v>174</v>
      </c>
      <c r="O107" s="2" t="s">
        <v>421</v>
      </c>
      <c r="P107" s="15" t="s">
        <v>36</v>
      </c>
      <c r="Q107" s="4"/>
    </row>
    <row r="108" spans="1:20" s="28" customFormat="1" ht="27" customHeight="1" x14ac:dyDescent="0.3">
      <c r="A108" s="6" t="s">
        <v>422</v>
      </c>
      <c r="B108" s="4" t="s">
        <v>125</v>
      </c>
      <c r="C108" s="4" t="s">
        <v>423</v>
      </c>
      <c r="D108" s="29" t="s">
        <v>20</v>
      </c>
      <c r="E108" s="11">
        <v>9.9499999999999993</v>
      </c>
      <c r="F108" s="11">
        <f>E108-(40*E108/100)</f>
        <v>5.9699999999999989</v>
      </c>
      <c r="G108" s="12">
        <v>36311</v>
      </c>
      <c r="H108" s="4" t="s">
        <v>98</v>
      </c>
      <c r="I108" s="4"/>
      <c r="J108" s="4">
        <v>35007</v>
      </c>
      <c r="K108" s="4">
        <v>4.9000000000000004</v>
      </c>
      <c r="L108" s="4" t="s">
        <v>59</v>
      </c>
      <c r="M108" s="20" t="s">
        <v>131</v>
      </c>
      <c r="N108" s="20" t="s">
        <v>174</v>
      </c>
      <c r="O108" s="2" t="s">
        <v>241</v>
      </c>
      <c r="P108" s="15" t="s">
        <v>36</v>
      </c>
      <c r="Q108" s="4"/>
    </row>
    <row r="109" spans="1:20" s="28" customFormat="1" ht="27" customHeight="1" x14ac:dyDescent="0.3">
      <c r="A109" s="6" t="s">
        <v>424</v>
      </c>
      <c r="B109" s="4" t="s">
        <v>125</v>
      </c>
      <c r="C109" s="4" t="s">
        <v>425</v>
      </c>
      <c r="D109" s="29" t="s">
        <v>20</v>
      </c>
      <c r="E109" s="11">
        <v>9.9499999999999993</v>
      </c>
      <c r="F109" s="11">
        <f>E109-(40*E109/100)</f>
        <v>5.9699999999999989</v>
      </c>
      <c r="G109" s="12">
        <v>37042</v>
      </c>
      <c r="H109" s="4" t="s">
        <v>133</v>
      </c>
      <c r="I109" s="4"/>
      <c r="J109" s="4">
        <v>54653</v>
      </c>
      <c r="K109" s="4">
        <v>4.8</v>
      </c>
      <c r="L109" s="4" t="s">
        <v>59</v>
      </c>
      <c r="M109" s="20" t="s">
        <v>198</v>
      </c>
      <c r="N109" s="20" t="s">
        <v>174</v>
      </c>
      <c r="O109" s="2" t="s">
        <v>241</v>
      </c>
      <c r="P109" s="15" t="s">
        <v>36</v>
      </c>
      <c r="Q109" s="4"/>
    </row>
    <row r="110" spans="1:20" s="28" customFormat="1" x14ac:dyDescent="0.3">
      <c r="A110" s="6" t="s">
        <v>426</v>
      </c>
      <c r="B110" s="4" t="s">
        <v>130</v>
      </c>
      <c r="C110" s="4" t="s">
        <v>427</v>
      </c>
      <c r="D110" s="29" t="s">
        <v>20</v>
      </c>
      <c r="E110" s="11">
        <v>9.9499999999999993</v>
      </c>
      <c r="F110" s="11">
        <f>E110-(40*E110/100)</f>
        <v>5.9699999999999989</v>
      </c>
      <c r="G110" s="12">
        <v>39386</v>
      </c>
      <c r="H110" s="4" t="s">
        <v>156</v>
      </c>
      <c r="I110" s="4"/>
      <c r="J110" s="4">
        <v>143658</v>
      </c>
      <c r="K110" s="4">
        <v>4.5999999999999996</v>
      </c>
      <c r="L110" s="4" t="s">
        <v>59</v>
      </c>
      <c r="M110" s="20" t="s">
        <v>236</v>
      </c>
      <c r="N110" s="20" t="s">
        <v>174</v>
      </c>
      <c r="O110" s="2" t="s">
        <v>297</v>
      </c>
      <c r="P110" s="15" t="s">
        <v>36</v>
      </c>
      <c r="Q110" s="4"/>
    </row>
    <row r="111" spans="1:20" s="28" customFormat="1" x14ac:dyDescent="0.3">
      <c r="A111" s="6" t="s">
        <v>103</v>
      </c>
      <c r="B111" s="4" t="s">
        <v>104</v>
      </c>
      <c r="C111" s="4" t="s">
        <v>105</v>
      </c>
      <c r="D111" s="29" t="s">
        <v>20</v>
      </c>
      <c r="E111" s="11">
        <v>14.95</v>
      </c>
      <c r="F111" s="11">
        <f>E111-(40*E111/100)</f>
        <v>8.9699999999999989</v>
      </c>
      <c r="G111" s="12">
        <v>38472</v>
      </c>
      <c r="H111" s="4">
        <v>1240</v>
      </c>
      <c r="I111" s="4"/>
      <c r="J111" s="4" t="s">
        <v>106</v>
      </c>
      <c r="K111" s="4">
        <v>6.5</v>
      </c>
      <c r="L111" s="4"/>
      <c r="M111" s="20" t="s">
        <v>21</v>
      </c>
      <c r="N111" s="20" t="s">
        <v>22</v>
      </c>
      <c r="O111" s="2" t="s">
        <v>56</v>
      </c>
      <c r="P111" s="15"/>
      <c r="Q111" s="4"/>
    </row>
    <row r="112" spans="1:20" s="28" customFormat="1" x14ac:dyDescent="0.3">
      <c r="A112" s="6" t="s">
        <v>428</v>
      </c>
      <c r="B112" s="4" t="s">
        <v>185</v>
      </c>
      <c r="C112" s="4" t="s">
        <v>429</v>
      </c>
      <c r="D112" s="29" t="s">
        <v>20</v>
      </c>
      <c r="E112" s="11">
        <v>9.9499999999999993</v>
      </c>
      <c r="F112" s="11">
        <f>E112-(40*E112/100)</f>
        <v>5.9699999999999989</v>
      </c>
      <c r="G112" s="12">
        <v>39021</v>
      </c>
      <c r="H112" s="4"/>
      <c r="I112" s="4"/>
      <c r="J112" s="4">
        <v>110766</v>
      </c>
      <c r="K112" s="4">
        <v>5.5</v>
      </c>
      <c r="L112" s="4" t="s">
        <v>59</v>
      </c>
      <c r="M112" s="20" t="s">
        <v>21</v>
      </c>
      <c r="N112" s="20" t="s">
        <v>174</v>
      </c>
      <c r="O112" s="2" t="s">
        <v>430</v>
      </c>
      <c r="P112" s="15" t="s">
        <v>36</v>
      </c>
      <c r="Q112" s="4"/>
      <c r="R112" s="22"/>
      <c r="S112" s="22"/>
      <c r="T112" s="22"/>
    </row>
    <row r="113" spans="1:20" s="22" customFormat="1" x14ac:dyDescent="0.3">
      <c r="A113" s="7" t="s">
        <v>107</v>
      </c>
      <c r="B113" s="4" t="s">
        <v>108</v>
      </c>
      <c r="C113" s="4" t="s">
        <v>109</v>
      </c>
      <c r="D113" s="29" t="s">
        <v>20</v>
      </c>
      <c r="E113" s="11">
        <v>12.95</v>
      </c>
      <c r="F113" s="11">
        <f>E113-(40*E113/100)</f>
        <v>7.77</v>
      </c>
      <c r="G113" s="12">
        <v>35704</v>
      </c>
      <c r="H113" s="4"/>
      <c r="I113" s="4"/>
      <c r="J113" s="4"/>
      <c r="K113" s="4"/>
      <c r="L113" s="4"/>
      <c r="M113" s="20" t="s">
        <v>21</v>
      </c>
      <c r="N113" s="20" t="s">
        <v>22</v>
      </c>
      <c r="O113" s="2" t="s">
        <v>110</v>
      </c>
      <c r="P113" s="15" t="s">
        <v>30</v>
      </c>
      <c r="Q113" s="4" t="s">
        <v>61</v>
      </c>
      <c r="R113" s="28"/>
      <c r="S113" s="28"/>
      <c r="T113" s="28"/>
    </row>
    <row r="114" spans="1:20" s="22" customFormat="1" ht="17.149999999999999" customHeight="1" x14ac:dyDescent="0.3">
      <c r="A114" s="6" t="s">
        <v>431</v>
      </c>
      <c r="B114" s="4" t="s">
        <v>18</v>
      </c>
      <c r="C114" s="4" t="s">
        <v>432</v>
      </c>
      <c r="D114" s="29" t="s">
        <v>20</v>
      </c>
      <c r="E114" s="11">
        <v>9.9499999999999993</v>
      </c>
      <c r="F114" s="11">
        <f>E114-(40*E114/100)</f>
        <v>5.9699999999999989</v>
      </c>
      <c r="G114" s="12">
        <v>38138</v>
      </c>
      <c r="H114" s="4"/>
      <c r="I114" s="4"/>
      <c r="J114" s="4"/>
      <c r="K114" s="4"/>
      <c r="L114" s="4"/>
      <c r="M114" s="20" t="s">
        <v>131</v>
      </c>
      <c r="N114" s="20" t="s">
        <v>174</v>
      </c>
      <c r="O114" s="2" t="s">
        <v>326</v>
      </c>
      <c r="P114" s="15" t="s">
        <v>24</v>
      </c>
      <c r="Q114" s="4" t="s">
        <v>61</v>
      </c>
    </row>
    <row r="115" spans="1:20" s="22" customFormat="1" ht="26" x14ac:dyDescent="0.3">
      <c r="A115" s="6" t="s">
        <v>433</v>
      </c>
      <c r="B115" s="4" t="s">
        <v>89</v>
      </c>
      <c r="C115" s="4" t="s">
        <v>434</v>
      </c>
      <c r="D115" s="29" t="s">
        <v>20</v>
      </c>
      <c r="E115" s="11">
        <v>10.95</v>
      </c>
      <c r="F115" s="11">
        <f>E115-(40*E115/100)</f>
        <v>6.5699999999999994</v>
      </c>
      <c r="G115" s="12">
        <v>37772</v>
      </c>
      <c r="H115" s="4" t="s">
        <v>72</v>
      </c>
      <c r="I115" s="4"/>
      <c r="J115" s="4">
        <v>35002</v>
      </c>
      <c r="K115" s="4">
        <v>5.6</v>
      </c>
      <c r="L115" s="4" t="s">
        <v>59</v>
      </c>
      <c r="M115" s="20" t="s">
        <v>198</v>
      </c>
      <c r="N115" s="20" t="s">
        <v>174</v>
      </c>
      <c r="O115" s="2" t="s">
        <v>160</v>
      </c>
      <c r="P115" s="15" t="s">
        <v>36</v>
      </c>
      <c r="Q115" s="4"/>
      <c r="R115" s="28"/>
      <c r="S115" s="28"/>
      <c r="T115" s="28"/>
    </row>
    <row r="116" spans="1:20" s="22" customFormat="1" x14ac:dyDescent="0.3">
      <c r="A116" s="6" t="s">
        <v>111</v>
      </c>
      <c r="B116" s="4" t="s">
        <v>112</v>
      </c>
      <c r="C116" s="4" t="s">
        <v>113</v>
      </c>
      <c r="D116" s="29" t="s">
        <v>20</v>
      </c>
      <c r="E116" s="11">
        <v>12</v>
      </c>
      <c r="F116" s="11">
        <f>E116-(40*E116/100)</f>
        <v>7.2</v>
      </c>
      <c r="G116" s="12">
        <v>1993</v>
      </c>
      <c r="H116" s="4" t="s">
        <v>114</v>
      </c>
      <c r="I116" s="4"/>
      <c r="J116" s="4"/>
      <c r="K116" s="4"/>
      <c r="L116" s="4"/>
      <c r="M116" s="20" t="s">
        <v>21</v>
      </c>
      <c r="N116" s="20" t="s">
        <v>22</v>
      </c>
      <c r="O116" s="2" t="s">
        <v>115</v>
      </c>
      <c r="P116" s="15" t="s">
        <v>63</v>
      </c>
      <c r="Q116" s="4"/>
      <c r="R116" s="28"/>
      <c r="S116" s="28"/>
      <c r="T116" s="28"/>
    </row>
    <row r="117" spans="1:20" s="22" customFormat="1" x14ac:dyDescent="0.3">
      <c r="A117" s="17" t="s">
        <v>435</v>
      </c>
      <c r="B117" s="4" t="s">
        <v>436</v>
      </c>
      <c r="C117" s="4" t="s">
        <v>437</v>
      </c>
      <c r="D117" s="29" t="s">
        <v>20</v>
      </c>
      <c r="E117" s="11">
        <v>9.9499999999999993</v>
      </c>
      <c r="F117" s="11">
        <f>E117-(40*E117/100)</f>
        <v>5.9699999999999989</v>
      </c>
      <c r="G117" s="12">
        <v>38686</v>
      </c>
      <c r="H117" s="4"/>
      <c r="I117" s="4"/>
      <c r="J117" s="4"/>
      <c r="K117" s="4"/>
      <c r="L117" s="4"/>
      <c r="M117" s="20" t="s">
        <v>21</v>
      </c>
      <c r="N117" s="20" t="s">
        <v>174</v>
      </c>
      <c r="O117" s="2" t="s">
        <v>160</v>
      </c>
      <c r="P117" s="15" t="s">
        <v>36</v>
      </c>
      <c r="Q117" s="4"/>
      <c r="R117" s="28"/>
      <c r="S117" s="28"/>
      <c r="T117" s="28"/>
    </row>
    <row r="118" spans="1:20" s="22" customFormat="1" x14ac:dyDescent="0.3">
      <c r="A118" s="6" t="s">
        <v>438</v>
      </c>
      <c r="B118" s="4" t="s">
        <v>413</v>
      </c>
      <c r="C118" s="4" t="s">
        <v>439</v>
      </c>
      <c r="D118" s="29" t="s">
        <v>20</v>
      </c>
      <c r="E118" s="11">
        <v>9.9499999999999993</v>
      </c>
      <c r="F118" s="11">
        <f>E118-(40*E118/100)</f>
        <v>5.9699999999999989</v>
      </c>
      <c r="G118" s="12">
        <v>35734</v>
      </c>
      <c r="H118" s="4"/>
      <c r="I118" s="4"/>
      <c r="J118" s="4">
        <v>35005</v>
      </c>
      <c r="K118" s="4">
        <v>4.4000000000000004</v>
      </c>
      <c r="L118" s="4" t="s">
        <v>59</v>
      </c>
      <c r="M118" s="20" t="s">
        <v>131</v>
      </c>
      <c r="N118" s="20" t="s">
        <v>174</v>
      </c>
      <c r="O118" s="2" t="s">
        <v>319</v>
      </c>
      <c r="P118" s="15" t="s">
        <v>36</v>
      </c>
      <c r="Q118" s="4"/>
      <c r="R118" s="28"/>
      <c r="S118" s="28"/>
      <c r="T118" s="28"/>
    </row>
    <row r="119" spans="1:20" s="22" customFormat="1" ht="26" x14ac:dyDescent="0.3">
      <c r="A119" s="6" t="s">
        <v>440</v>
      </c>
      <c r="B119" s="4" t="s">
        <v>177</v>
      </c>
      <c r="C119" s="4" t="s">
        <v>441</v>
      </c>
      <c r="D119" s="29" t="s">
        <v>20</v>
      </c>
      <c r="E119" s="11">
        <v>10.95</v>
      </c>
      <c r="F119" s="11">
        <f>E119-(40*E119/100)</f>
        <v>6.5699999999999994</v>
      </c>
      <c r="G119" s="12">
        <v>39964</v>
      </c>
      <c r="H119" s="4" t="s">
        <v>334</v>
      </c>
      <c r="I119" s="4"/>
      <c r="J119" s="4">
        <v>131605</v>
      </c>
      <c r="K119" s="4">
        <v>4.0999999999999996</v>
      </c>
      <c r="L119" s="4" t="s">
        <v>59</v>
      </c>
      <c r="M119" s="20" t="s">
        <v>122</v>
      </c>
      <c r="N119" s="20" t="s">
        <v>174</v>
      </c>
      <c r="O119" s="2" t="s">
        <v>442</v>
      </c>
      <c r="P119" s="15" t="s">
        <v>36</v>
      </c>
      <c r="Q119" s="4"/>
    </row>
    <row r="120" spans="1:20" s="22" customFormat="1" x14ac:dyDescent="0.3">
      <c r="A120" s="6" t="s">
        <v>443</v>
      </c>
      <c r="B120" s="4" t="s">
        <v>444</v>
      </c>
      <c r="C120" s="4" t="s">
        <v>445</v>
      </c>
      <c r="D120" s="29" t="s">
        <v>20</v>
      </c>
      <c r="E120" s="11">
        <v>14.95</v>
      </c>
      <c r="F120" s="11">
        <f>E120-(40*E120/100)</f>
        <v>8.9699999999999989</v>
      </c>
      <c r="G120" s="12">
        <v>39172</v>
      </c>
      <c r="H120" s="4"/>
      <c r="I120" s="4"/>
      <c r="J120" s="4"/>
      <c r="K120" s="4"/>
      <c r="L120" s="4"/>
      <c r="M120" s="20" t="s">
        <v>21</v>
      </c>
      <c r="N120" s="20" t="s">
        <v>174</v>
      </c>
      <c r="O120" s="2" t="s">
        <v>446</v>
      </c>
      <c r="P120" s="15" t="s">
        <v>36</v>
      </c>
      <c r="Q120" s="4"/>
    </row>
    <row r="121" spans="1:20" s="22" customFormat="1" x14ac:dyDescent="0.3">
      <c r="A121" s="6" t="s">
        <v>447</v>
      </c>
      <c r="B121" s="4" t="s">
        <v>448</v>
      </c>
      <c r="C121" s="4" t="s">
        <v>449</v>
      </c>
      <c r="D121" s="29" t="s">
        <v>20</v>
      </c>
      <c r="E121" s="18">
        <v>12.95</v>
      </c>
      <c r="F121" s="11">
        <f>E121-(40*E121/100)</f>
        <v>7.77</v>
      </c>
      <c r="G121" s="12">
        <v>43982</v>
      </c>
      <c r="H121" s="4"/>
      <c r="I121" s="4"/>
      <c r="J121" s="4"/>
      <c r="K121" s="10"/>
      <c r="L121" s="4"/>
      <c r="M121" s="20" t="s">
        <v>21</v>
      </c>
      <c r="N121" s="20" t="s">
        <v>174</v>
      </c>
      <c r="O121" s="2" t="s">
        <v>450</v>
      </c>
      <c r="P121" s="4" t="s">
        <v>36</v>
      </c>
      <c r="Q121" s="4"/>
    </row>
    <row r="122" spans="1:20" s="22" customFormat="1" ht="26" x14ac:dyDescent="0.3">
      <c r="A122" s="6" t="s">
        <v>451</v>
      </c>
      <c r="B122" s="4" t="s">
        <v>452</v>
      </c>
      <c r="C122" s="4" t="s">
        <v>453</v>
      </c>
      <c r="D122" s="29" t="s">
        <v>20</v>
      </c>
      <c r="E122" s="11">
        <v>12.95</v>
      </c>
      <c r="F122" s="11">
        <f>E122-(40*E122/100)</f>
        <v>7.77</v>
      </c>
      <c r="G122" s="12">
        <v>41394</v>
      </c>
      <c r="H122" s="4" t="s">
        <v>454</v>
      </c>
      <c r="I122" s="4"/>
      <c r="J122" s="4"/>
      <c r="K122" s="4"/>
      <c r="L122" s="4"/>
      <c r="M122" s="20" t="s">
        <v>198</v>
      </c>
      <c r="N122" s="20" t="s">
        <v>174</v>
      </c>
      <c r="O122" s="2" t="s">
        <v>455</v>
      </c>
      <c r="P122" s="15" t="s">
        <v>36</v>
      </c>
      <c r="Q122" s="4"/>
    </row>
    <row r="123" spans="1:20" s="22" customFormat="1" x14ac:dyDescent="0.3">
      <c r="A123" s="6" t="s">
        <v>456</v>
      </c>
      <c r="B123" s="4" t="s">
        <v>126</v>
      </c>
      <c r="C123" s="4" t="s">
        <v>457</v>
      </c>
      <c r="D123" s="29" t="s">
        <v>458</v>
      </c>
      <c r="E123" s="11">
        <v>16.95</v>
      </c>
      <c r="F123" s="11">
        <f>E123-(40*E123/100)</f>
        <v>10.169999999999998</v>
      </c>
      <c r="G123" s="12">
        <v>35946</v>
      </c>
      <c r="H123" s="4"/>
      <c r="I123" s="4"/>
      <c r="J123" s="4"/>
      <c r="K123" s="4"/>
      <c r="L123" s="4"/>
      <c r="M123" s="20" t="s">
        <v>21</v>
      </c>
      <c r="N123" s="20" t="s">
        <v>174</v>
      </c>
      <c r="O123" s="2" t="s">
        <v>179</v>
      </c>
      <c r="P123" s="15" t="s">
        <v>63</v>
      </c>
      <c r="Q123" s="4"/>
    </row>
    <row r="124" spans="1:20" s="22" customFormat="1" x14ac:dyDescent="0.3">
      <c r="A124" s="7" t="s">
        <v>459</v>
      </c>
      <c r="B124" s="4" t="s">
        <v>444</v>
      </c>
      <c r="C124" s="10" t="s">
        <v>460</v>
      </c>
      <c r="D124" s="29" t="s">
        <v>20</v>
      </c>
      <c r="E124" s="11">
        <v>16.95</v>
      </c>
      <c r="F124" s="11">
        <f>E124-(40*E124/100)</f>
        <v>10.169999999999998</v>
      </c>
      <c r="G124" s="12">
        <v>40663</v>
      </c>
      <c r="H124" s="4"/>
      <c r="I124" s="4"/>
      <c r="J124" s="4">
        <v>144734</v>
      </c>
      <c r="K124" s="4">
        <v>5.0999999999999996</v>
      </c>
      <c r="L124" s="4" t="s">
        <v>59</v>
      </c>
      <c r="M124" s="20" t="s">
        <v>21</v>
      </c>
      <c r="N124" s="20" t="s">
        <v>174</v>
      </c>
      <c r="O124" s="2" t="s">
        <v>461</v>
      </c>
      <c r="P124" s="15" t="s">
        <v>36</v>
      </c>
      <c r="Q124" s="4"/>
    </row>
    <row r="125" spans="1:20" s="22" customFormat="1" x14ac:dyDescent="0.3">
      <c r="A125" s="7" t="s">
        <v>116</v>
      </c>
      <c r="B125" s="4" t="s">
        <v>117</v>
      </c>
      <c r="C125" s="10" t="s">
        <v>118</v>
      </c>
      <c r="D125" s="29" t="s">
        <v>20</v>
      </c>
      <c r="E125" s="11">
        <v>15.95</v>
      </c>
      <c r="F125" s="11">
        <f>E125-(40*E125/100)</f>
        <v>9.57</v>
      </c>
      <c r="G125" s="12">
        <v>33724</v>
      </c>
      <c r="H125" s="4" t="s">
        <v>119</v>
      </c>
      <c r="I125" s="4"/>
      <c r="J125" s="4"/>
      <c r="K125" s="4"/>
      <c r="L125" s="4"/>
      <c r="M125" s="20" t="s">
        <v>21</v>
      </c>
      <c r="N125" s="20" t="s">
        <v>22</v>
      </c>
      <c r="O125" s="43" t="s">
        <v>120</v>
      </c>
      <c r="P125" s="15" t="s">
        <v>36</v>
      </c>
      <c r="Q125" s="4"/>
      <c r="R125" s="28"/>
      <c r="S125" s="28"/>
      <c r="T125" s="28"/>
    </row>
    <row r="126" spans="1:20" s="22" customFormat="1" ht="18.5" x14ac:dyDescent="0.45">
      <c r="A126" s="44"/>
      <c r="B126" s="45"/>
      <c r="C126" s="45"/>
      <c r="D126" s="28"/>
      <c r="E126" s="51">
        <f>SUM(E2:E125)</f>
        <v>1479.9500000000032</v>
      </c>
      <c r="F126" s="51">
        <f>SUM(F2:F125)</f>
        <v>887.97000000000071</v>
      </c>
      <c r="G126" s="45"/>
      <c r="H126" s="48"/>
      <c r="I126" s="45"/>
      <c r="J126" s="42"/>
      <c r="K126" s="42"/>
      <c r="L126" s="49"/>
      <c r="M126" s="45"/>
      <c r="N126" s="45"/>
    </row>
    <row r="127" spans="1:20" s="22" customFormat="1" x14ac:dyDescent="0.3">
      <c r="A127" s="44"/>
      <c r="B127" s="45"/>
      <c r="C127" s="45"/>
      <c r="D127" s="28"/>
      <c r="E127" s="45"/>
      <c r="F127" s="45"/>
      <c r="G127" s="45"/>
      <c r="H127" s="48"/>
      <c r="I127" s="45"/>
      <c r="J127" s="42"/>
      <c r="K127" s="42"/>
      <c r="L127" s="49"/>
      <c r="M127" s="45"/>
      <c r="N127" s="45"/>
    </row>
    <row r="128" spans="1:20" s="22" customFormat="1" x14ac:dyDescent="0.3">
      <c r="A128" s="44"/>
      <c r="B128" s="45"/>
      <c r="C128" s="45"/>
      <c r="D128" s="28"/>
      <c r="E128" s="45"/>
      <c r="F128" s="45"/>
      <c r="G128" s="45"/>
      <c r="H128" s="48"/>
      <c r="I128" s="45"/>
      <c r="J128" s="42"/>
      <c r="K128" s="42"/>
      <c r="L128" s="49"/>
      <c r="M128" s="45"/>
      <c r="N128" s="45"/>
    </row>
    <row r="129" spans="1:17" s="22" customFormat="1" x14ac:dyDescent="0.3">
      <c r="A129" s="44"/>
      <c r="B129" s="45"/>
      <c r="C129" s="45"/>
      <c r="D129" s="28"/>
      <c r="E129" s="46"/>
      <c r="F129" s="46"/>
      <c r="G129" s="47"/>
      <c r="H129" s="45"/>
      <c r="I129" s="45"/>
      <c r="J129" s="45"/>
      <c r="K129" s="48"/>
      <c r="L129" s="45"/>
      <c r="M129" s="42"/>
      <c r="N129" s="42"/>
      <c r="O129" s="49"/>
      <c r="P129" s="45"/>
      <c r="Q129" s="45"/>
    </row>
    <row r="130" spans="1:17" s="22" customFormat="1" x14ac:dyDescent="0.3">
      <c r="A130" s="44"/>
      <c r="B130" s="45"/>
      <c r="C130" s="45"/>
      <c r="D130" s="28"/>
      <c r="E130" s="46"/>
      <c r="F130" s="46"/>
      <c r="G130" s="47"/>
      <c r="H130" s="45"/>
      <c r="I130" s="45"/>
      <c r="J130" s="45"/>
      <c r="K130" s="48"/>
      <c r="L130" s="45"/>
      <c r="M130" s="42"/>
      <c r="N130" s="42"/>
      <c r="O130" s="49"/>
      <c r="P130" s="45"/>
      <c r="Q130" s="45"/>
    </row>
    <row r="131" spans="1:17" s="22" customFormat="1" x14ac:dyDescent="0.3">
      <c r="A131" s="44"/>
      <c r="B131" s="45"/>
      <c r="C131" s="45"/>
      <c r="D131" s="28"/>
      <c r="E131" s="46"/>
      <c r="F131" s="46"/>
      <c r="G131" s="47"/>
      <c r="H131" s="45"/>
      <c r="I131" s="45"/>
      <c r="J131" s="45"/>
      <c r="K131" s="48"/>
      <c r="L131" s="45"/>
      <c r="M131" s="42"/>
      <c r="N131" s="42"/>
      <c r="O131" s="49"/>
      <c r="P131" s="45"/>
      <c r="Q131" s="45"/>
    </row>
    <row r="132" spans="1:17" s="22" customFormat="1" x14ac:dyDescent="0.3">
      <c r="A132" s="44"/>
      <c r="B132" s="45"/>
      <c r="C132" s="45"/>
      <c r="D132" s="28"/>
      <c r="E132" s="46"/>
      <c r="F132" s="46"/>
      <c r="G132" s="47"/>
      <c r="H132" s="45"/>
      <c r="I132" s="45"/>
      <c r="J132" s="45"/>
      <c r="K132" s="48"/>
      <c r="L132" s="45"/>
      <c r="M132" s="42"/>
      <c r="N132" s="42"/>
      <c r="O132" s="49"/>
      <c r="P132" s="45"/>
      <c r="Q132" s="45"/>
    </row>
    <row r="133" spans="1:17" s="22" customFormat="1" x14ac:dyDescent="0.3">
      <c r="A133" s="44"/>
      <c r="B133" s="45"/>
      <c r="C133" s="45"/>
      <c r="D133" s="28"/>
      <c r="E133" s="46"/>
      <c r="F133" s="46"/>
      <c r="G133" s="47"/>
      <c r="H133" s="45"/>
      <c r="I133" s="45"/>
      <c r="J133" s="45"/>
      <c r="K133" s="48"/>
      <c r="L133" s="45"/>
      <c r="M133" s="42"/>
      <c r="N133" s="42"/>
      <c r="O133" s="49"/>
      <c r="P133" s="45"/>
      <c r="Q133" s="45"/>
    </row>
    <row r="134" spans="1:17" s="22" customFormat="1" x14ac:dyDescent="0.3">
      <c r="A134" s="44"/>
      <c r="B134" s="45"/>
      <c r="C134" s="45"/>
      <c r="D134" s="28"/>
      <c r="E134" s="46"/>
      <c r="F134" s="46"/>
      <c r="G134" s="47"/>
      <c r="H134" s="45"/>
      <c r="I134" s="45"/>
      <c r="J134" s="45"/>
      <c r="K134" s="48"/>
      <c r="L134" s="45"/>
      <c r="M134" s="42"/>
      <c r="N134" s="42"/>
      <c r="O134" s="49"/>
      <c r="P134" s="45"/>
      <c r="Q134" s="45"/>
    </row>
    <row r="135" spans="1:17" s="22" customFormat="1" x14ac:dyDescent="0.3">
      <c r="A135" s="44"/>
      <c r="B135" s="45"/>
      <c r="C135" s="45"/>
      <c r="D135" s="28"/>
      <c r="E135" s="46"/>
      <c r="F135" s="46"/>
      <c r="G135" s="47"/>
      <c r="H135" s="45"/>
      <c r="I135" s="45"/>
      <c r="J135" s="45"/>
      <c r="K135" s="48"/>
      <c r="L135" s="45"/>
      <c r="M135" s="42"/>
      <c r="N135" s="42"/>
      <c r="O135" s="49"/>
      <c r="P135" s="45"/>
      <c r="Q135" s="45"/>
    </row>
    <row r="136" spans="1:17" s="22" customFormat="1" x14ac:dyDescent="0.3">
      <c r="A136" s="44"/>
      <c r="B136" s="45"/>
      <c r="C136" s="45"/>
      <c r="D136" s="28"/>
      <c r="E136" s="46"/>
      <c r="F136" s="46"/>
      <c r="G136" s="47"/>
      <c r="H136" s="45"/>
      <c r="I136" s="45"/>
      <c r="J136" s="45"/>
      <c r="K136" s="48"/>
      <c r="L136" s="45"/>
      <c r="M136" s="42"/>
      <c r="N136" s="42"/>
      <c r="O136" s="49"/>
      <c r="P136" s="45"/>
      <c r="Q136" s="45"/>
    </row>
    <row r="137" spans="1:17" s="22" customFormat="1" x14ac:dyDescent="0.3">
      <c r="A137" s="44"/>
      <c r="B137" s="45"/>
      <c r="C137" s="45"/>
      <c r="D137" s="28"/>
      <c r="E137" s="46"/>
      <c r="F137" s="46"/>
      <c r="G137" s="47"/>
      <c r="H137" s="45"/>
      <c r="I137" s="45"/>
      <c r="J137" s="45"/>
      <c r="K137" s="48"/>
      <c r="L137" s="45"/>
      <c r="M137" s="42"/>
      <c r="N137" s="42"/>
      <c r="O137" s="49"/>
      <c r="P137" s="45"/>
      <c r="Q137" s="45"/>
    </row>
    <row r="138" spans="1:17" s="22" customFormat="1" x14ac:dyDescent="0.3">
      <c r="A138" s="44"/>
      <c r="B138" s="45"/>
      <c r="C138" s="45"/>
      <c r="D138" s="28"/>
      <c r="E138" s="46"/>
      <c r="F138" s="46"/>
      <c r="G138" s="47"/>
      <c r="H138" s="45"/>
      <c r="I138" s="45"/>
      <c r="J138" s="45"/>
      <c r="K138" s="48"/>
      <c r="L138" s="45"/>
      <c r="M138" s="42"/>
      <c r="N138" s="42"/>
      <c r="O138" s="49"/>
      <c r="P138" s="45"/>
      <c r="Q138" s="45"/>
    </row>
    <row r="139" spans="1:17" s="22" customFormat="1" x14ac:dyDescent="0.3">
      <c r="A139" s="44"/>
      <c r="B139" s="45"/>
      <c r="C139" s="45"/>
      <c r="D139" s="28"/>
      <c r="E139" s="46"/>
      <c r="F139" s="46"/>
      <c r="G139" s="47"/>
      <c r="H139" s="45"/>
      <c r="I139" s="45"/>
      <c r="J139" s="45"/>
      <c r="K139" s="48"/>
      <c r="L139" s="45"/>
      <c r="M139" s="42"/>
      <c r="N139" s="42"/>
      <c r="O139" s="49"/>
      <c r="P139" s="45"/>
      <c r="Q139" s="45"/>
    </row>
    <row r="140" spans="1:17" s="22" customFormat="1" x14ac:dyDescent="0.3">
      <c r="A140" s="44"/>
      <c r="B140" s="45"/>
      <c r="C140" s="45"/>
      <c r="D140" s="28"/>
      <c r="E140" s="46"/>
      <c r="F140" s="46"/>
      <c r="G140" s="47"/>
      <c r="H140" s="45"/>
      <c r="I140" s="45"/>
      <c r="J140" s="45"/>
      <c r="K140" s="48"/>
      <c r="L140" s="45"/>
      <c r="M140" s="42"/>
      <c r="N140" s="42"/>
      <c r="O140" s="49"/>
      <c r="P140" s="45"/>
      <c r="Q140" s="45"/>
    </row>
    <row r="141" spans="1:17" s="22" customFormat="1" x14ac:dyDescent="0.3">
      <c r="A141" s="44"/>
      <c r="B141" s="45"/>
      <c r="C141" s="45"/>
      <c r="D141" s="28"/>
      <c r="E141" s="46"/>
      <c r="F141" s="46"/>
      <c r="G141" s="47"/>
      <c r="H141" s="45"/>
      <c r="I141" s="45"/>
      <c r="J141" s="45"/>
      <c r="K141" s="48"/>
      <c r="L141" s="45"/>
      <c r="M141" s="42"/>
      <c r="N141" s="42"/>
      <c r="O141" s="49"/>
      <c r="P141" s="45"/>
      <c r="Q141" s="45"/>
    </row>
    <row r="142" spans="1:17" s="22" customFormat="1" x14ac:dyDescent="0.3">
      <c r="A142" s="44"/>
      <c r="B142" s="45"/>
      <c r="C142" s="45"/>
      <c r="D142" s="28"/>
      <c r="E142" s="46"/>
      <c r="F142" s="46"/>
      <c r="G142" s="47"/>
      <c r="H142" s="45"/>
      <c r="I142" s="45"/>
      <c r="J142" s="45"/>
      <c r="K142" s="48"/>
      <c r="L142" s="45"/>
      <c r="M142" s="42"/>
      <c r="N142" s="42"/>
      <c r="O142" s="49"/>
      <c r="P142" s="45"/>
      <c r="Q142" s="45"/>
    </row>
    <row r="143" spans="1:17" s="22" customFormat="1" x14ac:dyDescent="0.3">
      <c r="A143" s="44"/>
      <c r="B143" s="45"/>
      <c r="C143" s="45"/>
      <c r="D143" s="28"/>
      <c r="E143" s="46"/>
      <c r="F143" s="46"/>
      <c r="G143" s="47"/>
      <c r="H143" s="45"/>
      <c r="I143" s="45"/>
      <c r="J143" s="45"/>
      <c r="K143" s="48"/>
      <c r="L143" s="45"/>
      <c r="M143" s="42"/>
      <c r="N143" s="42"/>
      <c r="O143" s="49"/>
      <c r="P143" s="45"/>
      <c r="Q143" s="45"/>
    </row>
    <row r="144" spans="1:17" s="22" customFormat="1" x14ac:dyDescent="0.3">
      <c r="A144" s="44"/>
      <c r="B144" s="45"/>
      <c r="C144" s="45"/>
      <c r="D144" s="28"/>
      <c r="E144" s="46"/>
      <c r="F144" s="46"/>
      <c r="G144" s="47"/>
      <c r="H144" s="45"/>
      <c r="I144" s="45"/>
      <c r="J144" s="45"/>
      <c r="K144" s="48"/>
      <c r="L144" s="45"/>
      <c r="M144" s="42"/>
      <c r="N144" s="42"/>
      <c r="O144" s="49"/>
      <c r="P144" s="45"/>
      <c r="Q144" s="45"/>
    </row>
    <row r="145" spans="1:17" s="22" customFormat="1" x14ac:dyDescent="0.3">
      <c r="A145" s="44"/>
      <c r="B145" s="45"/>
      <c r="C145" s="45"/>
      <c r="D145" s="28"/>
      <c r="E145" s="46"/>
      <c r="F145" s="46"/>
      <c r="G145" s="47"/>
      <c r="H145" s="45"/>
      <c r="I145" s="45"/>
      <c r="J145" s="45"/>
      <c r="K145" s="48"/>
      <c r="L145" s="45"/>
      <c r="M145" s="42"/>
      <c r="N145" s="42"/>
      <c r="O145" s="49"/>
      <c r="P145" s="45"/>
      <c r="Q145" s="45"/>
    </row>
  </sheetData>
  <autoFilter ref="A1:T118" xr:uid="{00000000-0009-0000-0000-000000000000}"/>
  <sortState xmlns:xlrd2="http://schemas.microsoft.com/office/spreadsheetml/2017/richdata2" ref="A2:T148">
    <sortCondition ref="A2:A148"/>
  </sortState>
  <phoneticPr fontId="2" type="noConversion"/>
  <pageMargins left="0.7" right="0.7" top="0.75" bottom="0.75" header="0.3" footer="0.3"/>
  <pageSetup paperSize="3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honeticPr fontId="2" type="noConversion"/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honeticPr fontId="2" type="noConversion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720AFE48FF441A4F9E200B79E4388" ma:contentTypeVersion="12" ma:contentTypeDescription="Create a new document." ma:contentTypeScope="" ma:versionID="00eee1ec3ee39582ceab5e14a2beda99">
  <xsd:schema xmlns:xsd="http://www.w3.org/2001/XMLSchema" xmlns:xs="http://www.w3.org/2001/XMLSchema" xmlns:p="http://schemas.microsoft.com/office/2006/metadata/properties" xmlns:ns2="ca58f8e5-9224-4d2c-b129-81a139fd4df1" xmlns:ns3="f849d23d-fc36-49a7-a200-3ec1f563c291" targetNamespace="http://schemas.microsoft.com/office/2006/metadata/properties" ma:root="true" ma:fieldsID="889ef394666790a7400dd776bab01d5e" ns2:_="" ns3:_="">
    <xsd:import namespace="ca58f8e5-9224-4d2c-b129-81a139fd4df1"/>
    <xsd:import namespace="f849d23d-fc36-49a7-a200-3ec1f563c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8f8e5-9224-4d2c-b129-81a139fd4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9d23d-fc36-49a7-a200-3ec1f563c2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457BC6-14D5-4D4C-B4C2-E5DEBEBD5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8f8e5-9224-4d2c-b129-81a139fd4df1"/>
    <ds:schemaRef ds:uri="f849d23d-fc36-49a7-a200-3ec1f563c2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25DC79-76CA-43B5-8253-823D815AA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A94A8-187A-4199-B97A-1AEFB76E36BE}">
  <ds:schemaRefs>
    <ds:schemaRef ds:uri="f849d23d-fc36-49a7-a200-3ec1f563c291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ca58f8e5-9224-4d2c-b129-81a139fd4df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University of Houston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Tristan, Marina</dc:creator>
  <cp:keywords/>
  <dc:description/>
  <cp:lastModifiedBy>Tristan, Marina</cp:lastModifiedBy>
  <cp:revision/>
  <dcterms:created xsi:type="dcterms:W3CDTF">2011-02-24T22:08:25Z</dcterms:created>
  <dcterms:modified xsi:type="dcterms:W3CDTF">2021-03-08T22:53:58Z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0x010100BE5720AFE48FF441A4F9E200B79E4388</vt:lpwstr>
  </property>
</Properties>
</file>